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11640"/>
  </bookViews>
  <sheets>
    <sheet name="Zad 1" sheetId="6" r:id="rId1"/>
    <sheet name="Zad 1 RES" sheetId="7" r:id="rId2"/>
    <sheet name="Zad 2" sheetId="2" r:id="rId3"/>
    <sheet name="Zad 2 RES" sheetId="8" r:id="rId4"/>
    <sheet name="Zad 3" sheetId="4" r:id="rId5"/>
    <sheet name="Zad 3 RES" sheetId="9" r:id="rId6"/>
    <sheet name="Zad 4" sheetId="5" r:id="rId7"/>
    <sheet name="Zad 4 RES" sheetId="10" r:id="rId8"/>
    <sheet name="Zad 5" sheetId="1" r:id="rId9"/>
    <sheet name="Zad 5 RES" sheetId="11" r:id="rId10"/>
  </sheets>
  <calcPr calcId="124519"/>
</workbook>
</file>

<file path=xl/calcChain.xml><?xml version="1.0" encoding="utf-8"?>
<calcChain xmlns="http://schemas.openxmlformats.org/spreadsheetml/2006/main">
  <c r="C3" i="11"/>
  <c r="D3" s="1"/>
  <c r="E3"/>
  <c r="F3" s="1"/>
  <c r="C4"/>
  <c r="D4" s="1"/>
  <c r="E4"/>
  <c r="F4" s="1"/>
  <c r="C5"/>
  <c r="D5" s="1"/>
  <c r="E5"/>
  <c r="F5" s="1"/>
  <c r="C6"/>
  <c r="D6" s="1"/>
  <c r="E6"/>
  <c r="F6" s="1"/>
  <c r="C7"/>
  <c r="D7" s="1"/>
  <c r="E7"/>
  <c r="F7" s="1"/>
  <c r="C8"/>
  <c r="D8" s="1"/>
  <c r="E8"/>
  <c r="F8" s="1"/>
  <c r="C9"/>
  <c r="D9" s="1"/>
  <c r="E9"/>
  <c r="F9" s="1"/>
  <c r="C10"/>
  <c r="D10" s="1"/>
  <c r="E10"/>
  <c r="F10" s="1"/>
  <c r="C11"/>
  <c r="D11" s="1"/>
  <c r="E11"/>
  <c r="F11" s="1"/>
  <c r="C12"/>
  <c r="D12" s="1"/>
  <c r="E12"/>
  <c r="F12" s="1"/>
  <c r="A2" i="10"/>
  <c r="B2" s="1"/>
  <c r="C2" s="1"/>
  <c r="A3"/>
  <c r="B3"/>
  <c r="C3" s="1"/>
  <c r="A4"/>
  <c r="B4" s="1"/>
  <c r="C4" s="1"/>
  <c r="A5"/>
  <c r="B5" s="1"/>
  <c r="C5" s="1"/>
  <c r="A6"/>
  <c r="B6" s="1"/>
  <c r="C6" s="1"/>
  <c r="A7"/>
  <c r="B7" s="1"/>
  <c r="C7" s="1"/>
  <c r="A8"/>
  <c r="B8" s="1"/>
  <c r="C8" s="1"/>
  <c r="A9"/>
  <c r="B9" s="1"/>
  <c r="C9" s="1"/>
  <c r="A10"/>
  <c r="B10" s="1"/>
  <c r="C10" s="1"/>
  <c r="A11"/>
  <c r="B11" s="1"/>
  <c r="C11" s="1"/>
  <c r="A12"/>
  <c r="B12" s="1"/>
  <c r="C12" s="1"/>
  <c r="A13"/>
  <c r="B13" s="1"/>
  <c r="C13" s="1"/>
  <c r="A14"/>
  <c r="B14" s="1"/>
  <c r="C14" s="1"/>
  <c r="A15"/>
  <c r="B15" s="1"/>
  <c r="C15" s="1"/>
  <c r="A16"/>
  <c r="B16" s="1"/>
  <c r="C16" s="1"/>
  <c r="A17"/>
  <c r="B17" s="1"/>
  <c r="C17" s="1"/>
  <c r="A18"/>
  <c r="B18" s="1"/>
  <c r="C18" s="1"/>
  <c r="A19"/>
  <c r="B19" s="1"/>
  <c r="C19" s="1"/>
  <c r="A20"/>
  <c r="B20" s="1"/>
  <c r="C20" s="1"/>
  <c r="A21"/>
  <c r="B21" s="1"/>
  <c r="C21" s="1"/>
  <c r="B3" i="9"/>
  <c r="C3" s="1"/>
  <c r="B4"/>
  <c r="C4"/>
  <c r="B5"/>
  <c r="C5"/>
  <c r="B6"/>
  <c r="C6" s="1"/>
  <c r="B7"/>
  <c r="C7" s="1"/>
  <c r="E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C5" i="8"/>
  <c r="C9"/>
  <c r="C11"/>
  <c r="B2" i="7"/>
  <c r="C2"/>
  <c r="D2"/>
  <c r="E2"/>
  <c r="F2"/>
  <c r="G2"/>
  <c r="B3"/>
  <c r="C3"/>
  <c r="D3"/>
  <c r="E3"/>
  <c r="F3"/>
  <c r="G3"/>
  <c r="B4"/>
  <c r="C4"/>
  <c r="D4"/>
  <c r="E4"/>
  <c r="F4"/>
  <c r="G4"/>
  <c r="B5"/>
  <c r="C5"/>
  <c r="D5"/>
  <c r="E5"/>
  <c r="F5"/>
  <c r="G5"/>
  <c r="B6"/>
  <c r="C6"/>
  <c r="D6"/>
  <c r="E6"/>
  <c r="F6"/>
  <c r="G6"/>
  <c r="B7"/>
  <c r="C7"/>
  <c r="D7"/>
  <c r="E7"/>
  <c r="F7"/>
  <c r="G7"/>
  <c r="B8"/>
  <c r="C8"/>
  <c r="D8"/>
  <c r="E8"/>
  <c r="F8"/>
  <c r="G8"/>
  <c r="B9"/>
  <c r="C9"/>
  <c r="D9"/>
  <c r="E9"/>
  <c r="F9"/>
  <c r="G9"/>
  <c r="B10"/>
  <c r="C10"/>
  <c r="D10"/>
  <c r="E10"/>
  <c r="F10"/>
  <c r="G10"/>
  <c r="B11"/>
  <c r="C11"/>
  <c r="D11"/>
  <c r="E11"/>
  <c r="F11"/>
  <c r="G11"/>
  <c r="B12"/>
  <c r="C12"/>
  <c r="D12"/>
  <c r="E12"/>
  <c r="F12"/>
  <c r="G12"/>
  <c r="B13"/>
  <c r="C13"/>
  <c r="D13"/>
  <c r="E13"/>
  <c r="F13"/>
  <c r="G13"/>
  <c r="B14"/>
  <c r="C14"/>
  <c r="D14"/>
  <c r="E14"/>
  <c r="F14"/>
  <c r="G14"/>
  <c r="B15"/>
  <c r="C15"/>
  <c r="D15"/>
  <c r="E15"/>
  <c r="F15"/>
  <c r="G15"/>
  <c r="B16"/>
  <c r="C16"/>
  <c r="D16"/>
  <c r="E16"/>
  <c r="F16"/>
  <c r="G16"/>
  <c r="G3" i="6"/>
  <c r="G4"/>
  <c r="G5"/>
  <c r="G6"/>
  <c r="G7"/>
  <c r="G8"/>
  <c r="G9"/>
  <c r="G10"/>
  <c r="G11"/>
  <c r="G12"/>
  <c r="G13"/>
  <c r="G14"/>
  <c r="G15"/>
  <c r="G16"/>
  <c r="G2"/>
  <c r="F3"/>
  <c r="F4"/>
  <c r="F5"/>
  <c r="F6"/>
  <c r="F7"/>
  <c r="F8"/>
  <c r="F9"/>
  <c r="F10"/>
  <c r="F11"/>
  <c r="F12"/>
  <c r="F13"/>
  <c r="F14"/>
  <c r="F15"/>
  <c r="F16"/>
  <c r="F2"/>
  <c r="E3"/>
  <c r="E4"/>
  <c r="E5"/>
  <c r="E6"/>
  <c r="E7"/>
  <c r="E8"/>
  <c r="E9"/>
  <c r="E10"/>
  <c r="E11"/>
  <c r="E12"/>
  <c r="E13"/>
  <c r="E14"/>
  <c r="E15"/>
  <c r="E16"/>
  <c r="E2"/>
  <c r="D3"/>
  <c r="D4"/>
  <c r="D5"/>
  <c r="D6"/>
  <c r="D7"/>
  <c r="D8"/>
  <c r="D9"/>
  <c r="D10"/>
  <c r="D11"/>
  <c r="D12"/>
  <c r="D13"/>
  <c r="D14"/>
  <c r="D15"/>
  <c r="D16"/>
  <c r="D2"/>
  <c r="C3"/>
  <c r="C4"/>
  <c r="C5"/>
  <c r="C6"/>
  <c r="C7"/>
  <c r="C8"/>
  <c r="C9"/>
  <c r="C10"/>
  <c r="C11"/>
  <c r="C12"/>
  <c r="C13"/>
  <c r="C14"/>
  <c r="C15"/>
  <c r="C16"/>
  <c r="C2"/>
  <c r="B3"/>
  <c r="B4"/>
  <c r="B5"/>
  <c r="B6"/>
  <c r="B7"/>
  <c r="B8"/>
  <c r="B9"/>
  <c r="B10"/>
  <c r="B11"/>
  <c r="B12"/>
  <c r="B13"/>
  <c r="B14"/>
  <c r="B15"/>
  <c r="B16"/>
  <c r="B2"/>
  <c r="A2" i="5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C4" i="1"/>
  <c r="C5"/>
  <c r="C6"/>
  <c r="C7"/>
  <c r="C8"/>
  <c r="C9"/>
  <c r="C10"/>
  <c r="C11"/>
  <c r="C12"/>
  <c r="C3"/>
  <c r="B3" i="4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C13" i="8" l="1"/>
  <c r="B24" i="10"/>
  <c r="E3" i="9"/>
  <c r="E5" s="1"/>
  <c r="C14" i="8"/>
</calcChain>
</file>

<file path=xl/sharedStrings.xml><?xml version="1.0" encoding="utf-8"?>
<sst xmlns="http://schemas.openxmlformats.org/spreadsheetml/2006/main" count="106" uniqueCount="50">
  <si>
    <t>Gore</t>
  </si>
  <si>
    <t>X</t>
  </si>
  <si>
    <t>Dole</t>
  </si>
  <si>
    <t>Podaci</t>
  </si>
  <si>
    <t>Broj vecih od 7</t>
  </si>
  <si>
    <t>Manje vece ili = 10?</t>
  </si>
  <si>
    <t>Broj tekstualnih polja</t>
  </si>
  <si>
    <t>Broj manjih</t>
  </si>
  <si>
    <t>Vrednost</t>
  </si>
  <si>
    <t>Pom 2</t>
  </si>
  <si>
    <t>Pom 1</t>
  </si>
  <si>
    <t>Dan</t>
  </si>
  <si>
    <t>Mesec</t>
  </si>
  <si>
    <t>Godina</t>
  </si>
  <si>
    <t>Starijaš Svjetlana</t>
  </si>
  <si>
    <t>Mikulić Milena</t>
  </si>
  <si>
    <t>Pajović Sanja</t>
  </si>
  <si>
    <t>Perović Ana</t>
  </si>
  <si>
    <t>Vojinović Kristina</t>
  </si>
  <si>
    <t>Hadžić Bojana</t>
  </si>
  <si>
    <t>Stojanović Ivana</t>
  </si>
  <si>
    <t>Šutković Seada</t>
  </si>
  <si>
    <t>Crnoglavac Marina</t>
  </si>
  <si>
    <t>Stojanović Jelena</t>
  </si>
  <si>
    <t>RBR</t>
  </si>
  <si>
    <t>PREZIME I IME</t>
  </si>
  <si>
    <t>RAZMAK</t>
  </si>
  <si>
    <t>PREZIME</t>
  </si>
  <si>
    <t>IME</t>
  </si>
  <si>
    <t>IME I PREZIME</t>
  </si>
  <si>
    <t>Pocetak</t>
  </si>
  <si>
    <t>Kraj</t>
  </si>
  <si>
    <t>JEDAN OD DVA</t>
  </si>
  <si>
    <t>IZMEDJU DVA</t>
  </si>
  <si>
    <t>DANASNJI DATUM</t>
  </si>
  <si>
    <t>DATUM</t>
  </si>
  <si>
    <t>Brojke i slova</t>
  </si>
  <si>
    <t>Raja</t>
  </si>
  <si>
    <t>Gaja</t>
  </si>
  <si>
    <t>Vlaja</t>
  </si>
  <si>
    <t>Lata</t>
  </si>
  <si>
    <t>1OO</t>
  </si>
  <si>
    <t>I00</t>
  </si>
  <si>
    <t>PRVA</t>
  </si>
  <si>
    <t>DRUGA</t>
  </si>
  <si>
    <t>PETA</t>
  </si>
  <si>
    <t>TREĆA</t>
  </si>
  <si>
    <t>ČETVRTA</t>
  </si>
  <si>
    <t>ŠESTA</t>
  </si>
  <si>
    <t>Paja</t>
  </si>
</sst>
</file>

<file path=xl/styles.xml><?xml version="1.0" encoding="utf-8"?>
<styleSheet xmlns="http://schemas.openxmlformats.org/spreadsheetml/2006/main">
  <numFmts count="5">
    <numFmt numFmtId="164" formatCode="[$-409]d\-mmm\-yyyy;@"/>
    <numFmt numFmtId="165" formatCode="0.00_);[Red]\(0.00\)"/>
    <numFmt numFmtId="166" formatCode="###\ ##0.00"/>
    <numFmt numFmtId="167" formatCode="0.0%"/>
    <numFmt numFmtId="168" formatCode="#,##0.00\ [$€-1];[Red]#,##0.00\ [$€-1]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2" borderId="1" xfId="0" applyFill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1" fillId="3" borderId="1" xfId="0" applyFont="1" applyFill="1" applyBorder="1"/>
    <xf numFmtId="0" fontId="0" fillId="3" borderId="1" xfId="0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left"/>
    </xf>
    <xf numFmtId="0" fontId="0" fillId="3" borderId="1" xfId="0" applyFill="1" applyBorder="1"/>
    <xf numFmtId="0" fontId="2" fillId="0" borderId="0" xfId="0" applyFont="1" applyBorder="1"/>
    <xf numFmtId="14" fontId="0" fillId="2" borderId="1" xfId="0" applyNumberFormat="1" applyFill="1" applyBorder="1"/>
    <xf numFmtId="0" fontId="0" fillId="0" borderId="0" xfId="0" applyBorder="1" applyAlignment="1">
      <alignment horizontal="center"/>
    </xf>
    <xf numFmtId="2" fontId="2" fillId="3" borderId="1" xfId="0" applyNumberFormat="1" applyFont="1" applyFill="1" applyBorder="1"/>
    <xf numFmtId="0" fontId="0" fillId="2" borderId="1" xfId="0" applyFill="1" applyBorder="1" applyAlignment="1">
      <alignment horizontal="center"/>
    </xf>
    <xf numFmtId="0" fontId="2" fillId="3" borderId="1" xfId="0" applyFont="1" applyFill="1" applyBorder="1"/>
    <xf numFmtId="0" fontId="2" fillId="0" borderId="0" xfId="0" applyFont="1" applyAlignment="1">
      <alignment horizontal="right"/>
    </xf>
    <xf numFmtId="164" fontId="0" fillId="2" borderId="1" xfId="0" applyNumberFormat="1" applyFill="1" applyBorder="1"/>
    <xf numFmtId="0" fontId="2" fillId="0" borderId="0" xfId="0" applyFont="1" applyAlignment="1">
      <alignment horizontal="center"/>
    </xf>
    <xf numFmtId="0" fontId="4" fillId="0" borderId="0" xfId="1"/>
    <xf numFmtId="166" fontId="4" fillId="0" borderId="0" xfId="1" applyNumberFormat="1"/>
    <xf numFmtId="11" fontId="4" fillId="0" borderId="0" xfId="1" applyNumberFormat="1"/>
    <xf numFmtId="12" fontId="4" fillId="0" borderId="0" xfId="1" applyNumberFormat="1"/>
    <xf numFmtId="167" fontId="4" fillId="0" borderId="0" xfId="1" applyNumberFormat="1"/>
    <xf numFmtId="168" fontId="4" fillId="0" borderId="0" xfId="1" applyNumberFormat="1"/>
    <xf numFmtId="165" fontId="4" fillId="0" borderId="0" xfId="1" applyNumberFormat="1"/>
    <xf numFmtId="0" fontId="2" fillId="0" borderId="0" xfId="1" applyFont="1"/>
    <xf numFmtId="0" fontId="2" fillId="0" borderId="0" xfId="1" applyFont="1" applyAlignment="1">
      <alignment horizontal="center"/>
    </xf>
    <xf numFmtId="0" fontId="4" fillId="2" borderId="1" xfId="1" applyFill="1" applyBorder="1"/>
    <xf numFmtId="0" fontId="4" fillId="0" borderId="0" xfId="1" applyAlignment="1">
      <alignment horizontal="left"/>
    </xf>
    <xf numFmtId="164" fontId="4" fillId="2" borderId="1" xfId="1" applyNumberFormat="1" applyFill="1" applyBorder="1"/>
    <xf numFmtId="14" fontId="4" fillId="2" borderId="1" xfId="1" applyNumberFormat="1" applyFill="1" applyBorder="1"/>
    <xf numFmtId="0" fontId="4" fillId="3" borderId="1" xfId="1" applyFill="1" applyBorder="1"/>
    <xf numFmtId="0" fontId="2" fillId="0" borderId="1" xfId="1" applyFont="1" applyBorder="1"/>
    <xf numFmtId="0" fontId="4" fillId="3" borderId="1" xfId="1" applyFill="1" applyBorder="1" applyAlignment="1">
      <alignment horizontal="center"/>
    </xf>
    <xf numFmtId="2" fontId="2" fillId="3" borderId="1" xfId="1" applyNumberFormat="1" applyFont="1" applyFill="1" applyBorder="1"/>
    <xf numFmtId="0" fontId="2" fillId="3" borderId="1" xfId="1" applyFont="1" applyFill="1" applyBorder="1"/>
    <xf numFmtId="0" fontId="2" fillId="0" borderId="0" xfId="1" applyFont="1" applyBorder="1"/>
    <xf numFmtId="0" fontId="2" fillId="0" borderId="0" xfId="1" applyFont="1" applyAlignment="1">
      <alignment horizontal="right"/>
    </xf>
    <xf numFmtId="0" fontId="4" fillId="2" borderId="1" xfId="1" applyFill="1" applyBorder="1" applyAlignment="1">
      <alignment horizontal="center"/>
    </xf>
    <xf numFmtId="0" fontId="4" fillId="0" borderId="0" xfId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1" xfId="1" applyBorder="1"/>
    <xf numFmtId="0" fontId="4" fillId="3" borderId="1" xfId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14" fontId="2" fillId="0" borderId="1" xfId="1" applyNumberFormat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Kosi hitac</a:t>
            </a:r>
          </a:p>
        </c:rich>
      </c:tx>
      <c:layout>
        <c:manualLayout>
          <c:xMode val="edge"/>
          <c:yMode val="edge"/>
          <c:x val="0.43777872781841998"/>
          <c:y val="3.89612036712141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111139564104959"/>
          <c:y val="0.23809624465741974"/>
          <c:w val="0.6888903838767011"/>
          <c:h val="0.65801143978050536"/>
        </c:manualLayout>
      </c:layout>
      <c:lineChart>
        <c:grouping val="standard"/>
        <c:ser>
          <c:idx val="0"/>
          <c:order val="0"/>
          <c:tx>
            <c:v>Gore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'Zad 3 RES'!$A$3:$A$23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val>
        </c:ser>
        <c:ser>
          <c:idx val="1"/>
          <c:order val="1"/>
          <c:tx>
            <c:v>Dole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'Zad 3 RES'!$C$3:$C$23</c:f>
              <c:numCache>
                <c:formatCode>0.00</c:formatCode>
                <c:ptCount val="21"/>
                <c:pt idx="0">
                  <c:v>0</c:v>
                </c:pt>
                <c:pt idx="1">
                  <c:v>1.5643446504023086</c:v>
                </c:pt>
                <c:pt idx="2">
                  <c:v>3.0901699437494741</c:v>
                </c:pt>
                <c:pt idx="3">
                  <c:v>4.5399049973954675</c:v>
                </c:pt>
                <c:pt idx="4">
                  <c:v>5.8778525229247318</c:v>
                </c:pt>
                <c:pt idx="5">
                  <c:v>7.0710678118654746</c:v>
                </c:pt>
                <c:pt idx="6">
                  <c:v>8.0901699437494745</c:v>
                </c:pt>
                <c:pt idx="7">
                  <c:v>8.9100652418836788</c:v>
                </c:pt>
                <c:pt idx="8">
                  <c:v>9.5105651629515346</c:v>
                </c:pt>
                <c:pt idx="9">
                  <c:v>9.8768834059513786</c:v>
                </c:pt>
                <c:pt idx="10">
                  <c:v>10</c:v>
                </c:pt>
                <c:pt idx="11">
                  <c:v>9.8768834059513786</c:v>
                </c:pt>
                <c:pt idx="12">
                  <c:v>9.5105651629515364</c:v>
                </c:pt>
                <c:pt idx="13">
                  <c:v>8.9100652418836788</c:v>
                </c:pt>
                <c:pt idx="14">
                  <c:v>8.0901699437494745</c:v>
                </c:pt>
                <c:pt idx="15">
                  <c:v>7.0710678118654755</c:v>
                </c:pt>
                <c:pt idx="16">
                  <c:v>5.8778525229247327</c:v>
                </c:pt>
                <c:pt idx="17">
                  <c:v>4.5399049973954684</c:v>
                </c:pt>
                <c:pt idx="18">
                  <c:v>3.090169943749475</c:v>
                </c:pt>
                <c:pt idx="19">
                  <c:v>1.5643446504023097</c:v>
                </c:pt>
                <c:pt idx="20">
                  <c:v>1.22514845490862E-15</c:v>
                </c:pt>
              </c:numCache>
            </c:numRef>
          </c:val>
        </c:ser>
        <c:marker val="1"/>
        <c:axId val="64758912"/>
        <c:axId val="64760832"/>
      </c:lineChart>
      <c:catAx>
        <c:axId val="64758912"/>
        <c:scaling>
          <c:orientation val="minMax"/>
        </c:scaling>
        <c:delete val="1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ckLblPos val="nextTo"/>
        <c:crossAx val="64760832"/>
        <c:crosses val="autoZero"/>
        <c:auto val="1"/>
        <c:lblAlgn val="ctr"/>
        <c:lblOffset val="100"/>
      </c:catAx>
      <c:valAx>
        <c:axId val="64760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Visina</a:t>
                </a:r>
              </a:p>
            </c:rich>
          </c:tx>
          <c:layout>
            <c:manualLayout>
              <c:xMode val="edge"/>
              <c:yMode val="edge"/>
              <c:x val="3.5555632716216846E-2"/>
              <c:y val="0.484850534575108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758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444627701014974"/>
          <c:y val="0.48485053457510896"/>
          <c:w val="0.13777807677534024"/>
          <c:h val="0.1688318825752613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0</xdr:row>
      <xdr:rowOff>104775</xdr:rowOff>
    </xdr:from>
    <xdr:to>
      <xdr:col>12</xdr:col>
      <xdr:colOff>466725</xdr:colOff>
      <xdr:row>21</xdr:row>
      <xdr:rowOff>95250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4886325" y="104775"/>
          <a:ext cx="3362325" cy="3390900"/>
        </a:xfrm>
        <a:prstGeom prst="rect">
          <a:avLst/>
        </a:prstGeom>
        <a:solidFill>
          <a:srgbClr val="CCFFCC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U koloni PRVA prikazati brojeve sa 2 decimale, tako da su negativni brojevi prikazani crvenom bojom i u zagradi.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U koloni DRUGA prikazati brojeve u obliku novčanih iznosa sa simbolom za EUR i dve decimale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3. U koloni TREĆA prikazati brojeve u obliku procenata, sa jednom decimalom.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4. U koloni ČETVRTA prikazati brojeve u razlomljenom obliku, sa jednocifrenim razlomcima.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5. U koloni PETA, prikazati brojeve u obliku mantise i eksponenta, sa dve decimale.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6. U koloni ŠESTA, prikazati brojeve sa dve decimale, obaveznom cifrom pre decimalnog znaka i razmakom na svake tri decimale. </a:t>
          </a: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(### ##0.00)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14</xdr:row>
      <xdr:rowOff>57150</xdr:rowOff>
    </xdr:from>
    <xdr:to>
      <xdr:col>5</xdr:col>
      <xdr:colOff>0</xdr:colOff>
      <xdr:row>20</xdr:row>
      <xdr:rowOff>133350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5" y="2324100"/>
          <a:ext cx="2657475" cy="1047750"/>
        </a:xfrm>
        <a:prstGeom prst="rect">
          <a:avLst/>
        </a:prstGeom>
        <a:solidFill>
          <a:srgbClr val="CCFFCC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Ubaciti redne brojeve od A3 do A12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Ako je pozicija razmaka data u koloni RAZMAK, potrebno je, koristeći tekstualne funkcije i operatore, dobiti kolonu u kojoj su zamenjena mesta imenima i prezimenima studenata.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0</xdr:row>
      <xdr:rowOff>104775</xdr:rowOff>
    </xdr:from>
    <xdr:to>
      <xdr:col>12</xdr:col>
      <xdr:colOff>466725</xdr:colOff>
      <xdr:row>21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419600" y="104775"/>
          <a:ext cx="3362325" cy="3390900"/>
        </a:xfrm>
        <a:prstGeom prst="rect">
          <a:avLst/>
        </a:prstGeom>
        <a:solidFill>
          <a:srgbClr val="CCFFCC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U koloni PRVA prikazati brojeve sa 2 decimale, tako da su negativni brojevi prikazani crvenom bojom i u zagradi.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U koloni DRUGA prikazati brojeve u obliku novčanih iznosa sa simbolom za EUR i dve decimale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3. U koloni TREĆA prikazati brojeve u obliku procenata, sa jednom decimalom.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4. U koloni ČETVRTA prikazati brojeve u razlomljenom obliku, sa jednocifrenim razlomcima.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5. U koloni PETA, prikazati brojeve u obliku mantise i eksponenta, sa dve decimale.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6. U koloni ŠESTA, prikazati brojeve sa dve decimale, obaveznom cifrom pre decimalnog znaka i razmakom na svake tri decimale. </a:t>
          </a: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(### ##0.00)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1</xdr:row>
      <xdr:rowOff>123825</xdr:rowOff>
    </xdr:from>
    <xdr:to>
      <xdr:col>9</xdr:col>
      <xdr:colOff>85725</xdr:colOff>
      <xdr:row>14</xdr:row>
      <xdr:rowOff>76200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2476500" y="285750"/>
          <a:ext cx="3390900" cy="2057400"/>
        </a:xfrm>
        <a:prstGeom prst="rect">
          <a:avLst/>
        </a:prstGeom>
        <a:solidFill>
          <a:srgbClr val="CCFFCC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Prikazati aktuelni datum u formatu dd-mmm-gggg (npr. 15-Apr-2007)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Zadate dane mesece i godine pretvoriti u datumski format i ispisati u istom obliku.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3. Proveriti da li je aktuelni datum izmedju zadata dva datuma.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4. Proveriti da li je aktuelni datum jednak jednom od zadata dva datuma.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1</xdr:row>
      <xdr:rowOff>123825</xdr:rowOff>
    </xdr:from>
    <xdr:to>
      <xdr:col>9</xdr:col>
      <xdr:colOff>85725</xdr:colOff>
      <xdr:row>14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181225" y="285750"/>
          <a:ext cx="3390900" cy="2057400"/>
        </a:xfrm>
        <a:prstGeom prst="rect">
          <a:avLst/>
        </a:prstGeom>
        <a:solidFill>
          <a:srgbClr val="CCFFCC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Prikazati aktuelni datum u formatu dd-mmm-gggg (npr. 15-Apr-2007)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Zadate dane mesece i godine pretvoriti u datumski format i ispisati u istom obliku.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3. Proveriti da li je aktuelni datum izmedju zadata dva datuma.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4. Proveriti da li je aktuelni datum jednak jednom od zadata dva datuma.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</xdr:row>
      <xdr:rowOff>9525</xdr:rowOff>
    </xdr:from>
    <xdr:to>
      <xdr:col>13</xdr:col>
      <xdr:colOff>57150</xdr:colOff>
      <xdr:row>10</xdr:row>
      <xdr:rowOff>123825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4057650" y="171450"/>
          <a:ext cx="4286250" cy="1571625"/>
        </a:xfrm>
        <a:prstGeom prst="rect">
          <a:avLst/>
        </a:prstGeom>
        <a:solidFill>
          <a:srgbClr val="CCFFCC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Ispitati koliko ima vrednosti većih od 7 u ćelijama od C3 do C23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Ispitati da li je broj iz E3 veći, jednak ili manji od 10 - u ćeliji E5 se ispisuje ("vece", "manje" ili "jednako")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3. U ćeliji E7 izračunati broj tekstualnih polja iz ćelija od E9 do E23.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4. Nacrtati grafikon za serije podataka GORE i DOLE, sa uključenim glavnim linijama i isključenom X osom, pod imenom KOSI HITAC.</a:t>
          </a:r>
        </a:p>
      </xdr:txBody>
    </xdr:sp>
    <xdr:clientData/>
  </xdr:twoCellAnchor>
  <xdr:twoCellAnchor editAs="oneCell">
    <xdr:from>
      <xdr:col>0</xdr:col>
      <xdr:colOff>95250</xdr:colOff>
      <xdr:row>23</xdr:row>
      <xdr:rowOff>133350</xdr:rowOff>
    </xdr:from>
    <xdr:to>
      <xdr:col>5</xdr:col>
      <xdr:colOff>142875</xdr:colOff>
      <xdr:row>36</xdr:row>
      <xdr:rowOff>28575</xdr:rowOff>
    </xdr:to>
    <xdr:pic>
      <xdr:nvPicPr>
        <xdr:cNvPr id="1027" name="Picture 3" descr="Untitled-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3857625"/>
          <a:ext cx="3905250" cy="2000250"/>
        </a:xfrm>
        <a:prstGeom prst="rect">
          <a:avLst/>
        </a:prstGeom>
        <a:noFill/>
        <a:ln w="38100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11</xdr:row>
      <xdr:rowOff>76200</xdr:rowOff>
    </xdr:from>
    <xdr:to>
      <xdr:col>13</xdr:col>
      <xdr:colOff>66675</xdr:colOff>
      <xdr:row>25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1</xdr:row>
      <xdr:rowOff>9525</xdr:rowOff>
    </xdr:from>
    <xdr:to>
      <xdr:col>13</xdr:col>
      <xdr:colOff>57150</xdr:colOff>
      <xdr:row>10</xdr:row>
      <xdr:rowOff>123825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695700" y="171450"/>
          <a:ext cx="4286250" cy="1571625"/>
        </a:xfrm>
        <a:prstGeom prst="rect">
          <a:avLst/>
        </a:prstGeom>
        <a:solidFill>
          <a:srgbClr val="CCFFCC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Ispitati koliko ima vrednosti većih od 7 u ćelijama od C3 do C23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Ispitati da li je broj iz E3 veći, jednak ili manji od 10 - u ćeliji E5 se ispisuje ("vece", "manje" ili "jednako")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3. U ćeliji E7 izračunati broj tekstualnih polja iz ćelija od E9 do E23.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4. Nacrtati grafikon za serije podataka GORE i DOLE, sa uključenim glavnim linijama i isključenom X osom, pod imenom KOSI HITAC.</a:t>
          </a:r>
        </a:p>
      </xdr:txBody>
    </xdr:sp>
    <xdr:clientData/>
  </xdr:twoCellAnchor>
  <xdr:twoCellAnchor editAs="oneCell">
    <xdr:from>
      <xdr:col>0</xdr:col>
      <xdr:colOff>85725</xdr:colOff>
      <xdr:row>23</xdr:row>
      <xdr:rowOff>152400</xdr:rowOff>
    </xdr:from>
    <xdr:to>
      <xdr:col>5</xdr:col>
      <xdr:colOff>133350</xdr:colOff>
      <xdr:row>36</xdr:row>
      <xdr:rowOff>47625</xdr:rowOff>
    </xdr:to>
    <xdr:pic>
      <xdr:nvPicPr>
        <xdr:cNvPr id="4" name="Picture 3" descr="Untitled-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5725" y="3876675"/>
          <a:ext cx="3905250" cy="2000250"/>
        </a:xfrm>
        <a:prstGeom prst="rect">
          <a:avLst/>
        </a:prstGeom>
        <a:noFill/>
        <a:ln w="38100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5</xdr:row>
      <xdr:rowOff>38100</xdr:rowOff>
    </xdr:from>
    <xdr:to>
      <xdr:col>7</xdr:col>
      <xdr:colOff>466725</xdr:colOff>
      <xdr:row>12</xdr:row>
      <xdr:rowOff>38100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2228850" y="847725"/>
          <a:ext cx="2628900" cy="1133475"/>
        </a:xfrm>
        <a:prstGeom prst="rect">
          <a:avLst/>
        </a:prstGeom>
        <a:solidFill>
          <a:srgbClr val="CCFFCC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U ćeliji B24 treba izračunati koliko ima brojeva u ćelijama od A2 do A21, čiji je decimalni deo manji od broja zadatog u B23 (po apsolutnoj vrednosti).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5</xdr:row>
      <xdr:rowOff>38100</xdr:rowOff>
    </xdr:from>
    <xdr:to>
      <xdr:col>7</xdr:col>
      <xdr:colOff>466725</xdr:colOff>
      <xdr:row>12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105025" y="847725"/>
          <a:ext cx="2628900" cy="1133475"/>
        </a:xfrm>
        <a:prstGeom prst="rect">
          <a:avLst/>
        </a:prstGeom>
        <a:solidFill>
          <a:srgbClr val="CCFFCC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U ćeliji B24 treba izračunati koliko ima brojeva u ćelijama od A2 do A21, čiji je decimalni deo manji od broja zadatog u B23 (po apsolutnoj vrednosti).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14</xdr:row>
      <xdr:rowOff>57150</xdr:rowOff>
    </xdr:from>
    <xdr:to>
      <xdr:col>5</xdr:col>
      <xdr:colOff>0</xdr:colOff>
      <xdr:row>20</xdr:row>
      <xdr:rowOff>133350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390525" y="2324100"/>
          <a:ext cx="4286250" cy="1047750"/>
        </a:xfrm>
        <a:prstGeom prst="rect">
          <a:avLst/>
        </a:prstGeom>
        <a:solidFill>
          <a:srgbClr val="CCFFCC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1. Ubaciti redne brojeve od A3 do A12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2. Ako je pozicija razmaka data u koloni RAZMAK, potrebno je, koristeći tekstualne funkcije i operatore, dobiti kolonu u kojoj su zamenjena mesta imenima i prezimenima studenata.</a:t>
          </a:r>
        </a:p>
        <a:p>
          <a:pPr algn="l" rtl="0">
            <a:defRPr sz="1000"/>
          </a:pPr>
          <a:endParaRPr lang="en-US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/>
  </sheetViews>
  <sheetFormatPr defaultRowHeight="12.75"/>
  <cols>
    <col min="1" max="1" width="6.7109375" customWidth="1"/>
    <col min="2" max="7" width="10.7109375" customWidth="1"/>
  </cols>
  <sheetData>
    <row r="1" spans="1:7">
      <c r="B1" s="18" t="s">
        <v>43</v>
      </c>
      <c r="C1" s="18" t="s">
        <v>44</v>
      </c>
      <c r="D1" s="18" t="s">
        <v>46</v>
      </c>
      <c r="E1" s="18" t="s">
        <v>47</v>
      </c>
      <c r="F1" s="18" t="s">
        <v>45</v>
      </c>
      <c r="G1" s="18" t="s">
        <v>48</v>
      </c>
    </row>
    <row r="2" spans="1:7">
      <c r="A2" s="7">
        <v>1</v>
      </c>
      <c r="B2">
        <f t="shared" ref="B2:B16" ca="1" si="0">RAND()*100-50</f>
        <v>27.599018522756239</v>
      </c>
      <c r="C2">
        <f ca="1">RAND()*1000-500</f>
        <v>416.74085019421886</v>
      </c>
      <c r="D2">
        <f ca="1">RAND()*3-1.5</f>
        <v>1.0653626883935261</v>
      </c>
      <c r="E2">
        <f ca="1">RAND()*100-50</f>
        <v>35.505854461950733</v>
      </c>
      <c r="F2">
        <f ca="1">RAND()*1000</f>
        <v>411.29073329025846</v>
      </c>
      <c r="G2">
        <f ca="1">RAND()*100000</f>
        <v>68030.986064948534</v>
      </c>
    </row>
    <row r="3" spans="1:7">
      <c r="A3" s="7">
        <v>2</v>
      </c>
      <c r="B3">
        <f t="shared" ca="1" si="0"/>
        <v>41.766363170112712</v>
      </c>
      <c r="C3">
        <f t="shared" ref="C3:C16" ca="1" si="1">RAND()*1000-500</f>
        <v>105.53651631581045</v>
      </c>
      <c r="D3">
        <f t="shared" ref="D3:D16" ca="1" si="2">RAND()*3-1.5</f>
        <v>0.54858544516846042</v>
      </c>
      <c r="E3">
        <f t="shared" ref="E3:E16" ca="1" si="3">RAND()*100-50</f>
        <v>41.044028146027941</v>
      </c>
      <c r="F3">
        <f t="shared" ref="F3:F16" ca="1" si="4">RAND()*1000</f>
        <v>943.06504920339762</v>
      </c>
      <c r="G3">
        <f t="shared" ref="G3:G16" ca="1" si="5">RAND()*100000</f>
        <v>44023.587834835285</v>
      </c>
    </row>
    <row r="4" spans="1:7">
      <c r="A4" s="7">
        <v>3</v>
      </c>
      <c r="B4">
        <f t="shared" ca="1" si="0"/>
        <v>-28.84518769907114</v>
      </c>
      <c r="C4">
        <f t="shared" ca="1" si="1"/>
        <v>285.00436412931856</v>
      </c>
      <c r="D4">
        <f t="shared" ca="1" si="2"/>
        <v>0.53902900128502029</v>
      </c>
      <c r="E4">
        <f t="shared" ca="1" si="3"/>
        <v>22.011375270389678</v>
      </c>
      <c r="F4">
        <f t="shared" ca="1" si="4"/>
        <v>985.3237235242824</v>
      </c>
      <c r="G4">
        <f t="shared" ca="1" si="5"/>
        <v>60183.783546920597</v>
      </c>
    </row>
    <row r="5" spans="1:7">
      <c r="A5" s="7">
        <v>4</v>
      </c>
      <c r="B5">
        <f t="shared" ca="1" si="0"/>
        <v>16.645577821320671</v>
      </c>
      <c r="C5">
        <f t="shared" ca="1" si="1"/>
        <v>68.847725587230457</v>
      </c>
      <c r="D5">
        <f t="shared" ca="1" si="2"/>
        <v>-1.0297376089966388</v>
      </c>
      <c r="E5">
        <f t="shared" ca="1" si="3"/>
        <v>4.8161643329006623</v>
      </c>
      <c r="F5">
        <f t="shared" ca="1" si="4"/>
        <v>395.29763233547334</v>
      </c>
      <c r="G5">
        <f t="shared" ca="1" si="5"/>
        <v>37878.168749920384</v>
      </c>
    </row>
    <row r="6" spans="1:7">
      <c r="A6" s="7">
        <v>5</v>
      </c>
      <c r="B6">
        <f t="shared" ca="1" si="0"/>
        <v>-38.001497078243588</v>
      </c>
      <c r="C6">
        <f t="shared" ca="1" si="1"/>
        <v>42.013667620235651</v>
      </c>
      <c r="D6">
        <f t="shared" ca="1" si="2"/>
        <v>0.18426138902671774</v>
      </c>
      <c r="E6">
        <f t="shared" ca="1" si="3"/>
        <v>-41.276141410819811</v>
      </c>
      <c r="F6">
        <f t="shared" ca="1" si="4"/>
        <v>783.20050051150497</v>
      </c>
      <c r="G6">
        <f t="shared" ca="1" si="5"/>
        <v>34714.688101381922</v>
      </c>
    </row>
    <row r="7" spans="1:7">
      <c r="A7" s="7">
        <v>6</v>
      </c>
      <c r="B7">
        <f t="shared" ca="1" si="0"/>
        <v>44.85464538146833</v>
      </c>
      <c r="C7">
        <f t="shared" ca="1" si="1"/>
        <v>354.51289143599047</v>
      </c>
      <c r="D7">
        <f t="shared" ca="1" si="2"/>
        <v>-1.4341588533676033</v>
      </c>
      <c r="E7">
        <f t="shared" ca="1" si="3"/>
        <v>18.73740987464889</v>
      </c>
      <c r="F7">
        <f t="shared" ca="1" si="4"/>
        <v>458.11823840556178</v>
      </c>
      <c r="G7">
        <f t="shared" ca="1" si="5"/>
        <v>96692.480186931352</v>
      </c>
    </row>
    <row r="8" spans="1:7">
      <c r="A8" s="7">
        <v>7</v>
      </c>
      <c r="B8">
        <f t="shared" ca="1" si="0"/>
        <v>-28.990735885261266</v>
      </c>
      <c r="C8">
        <f t="shared" ca="1" si="1"/>
        <v>-206.87866328976588</v>
      </c>
      <c r="D8">
        <f t="shared" ca="1" si="2"/>
        <v>-0.66007110090491161</v>
      </c>
      <c r="E8">
        <f t="shared" ca="1" si="3"/>
        <v>-49.499023494975745</v>
      </c>
      <c r="F8">
        <f t="shared" ca="1" si="4"/>
        <v>346.22721577272421</v>
      </c>
      <c r="G8">
        <f t="shared" ca="1" si="5"/>
        <v>38715.14627001316</v>
      </c>
    </row>
    <row r="9" spans="1:7">
      <c r="A9" s="7">
        <v>8</v>
      </c>
      <c r="B9">
        <f t="shared" ca="1" si="0"/>
        <v>13.026610279287624</v>
      </c>
      <c r="C9">
        <f t="shared" ca="1" si="1"/>
        <v>126.24921492098395</v>
      </c>
      <c r="D9">
        <f t="shared" ca="1" si="2"/>
        <v>-0.50667852243327038</v>
      </c>
      <c r="E9">
        <f t="shared" ca="1" si="3"/>
        <v>-28.065888528146687</v>
      </c>
      <c r="F9">
        <f t="shared" ca="1" si="4"/>
        <v>21.065026070203885</v>
      </c>
      <c r="G9">
        <f t="shared" ca="1" si="5"/>
        <v>1096.4570030824739</v>
      </c>
    </row>
    <row r="10" spans="1:7">
      <c r="A10" s="7">
        <v>9</v>
      </c>
      <c r="B10">
        <f t="shared" ca="1" si="0"/>
        <v>32.962145215153569</v>
      </c>
      <c r="C10">
        <f t="shared" ca="1" si="1"/>
        <v>-293.90736021046757</v>
      </c>
      <c r="D10">
        <f t="shared" ca="1" si="2"/>
        <v>1.3909059578055336</v>
      </c>
      <c r="E10">
        <f t="shared" ca="1" si="3"/>
        <v>13.933928867449666</v>
      </c>
      <c r="F10">
        <f t="shared" ca="1" si="4"/>
        <v>196.77106759771678</v>
      </c>
      <c r="G10">
        <f t="shared" ca="1" si="5"/>
        <v>70248.253381194198</v>
      </c>
    </row>
    <row r="11" spans="1:7">
      <c r="A11" s="7">
        <v>10</v>
      </c>
      <c r="B11">
        <f t="shared" ca="1" si="0"/>
        <v>12.76752016763627</v>
      </c>
      <c r="C11">
        <f t="shared" ca="1" si="1"/>
        <v>13.601775833390434</v>
      </c>
      <c r="D11">
        <f t="shared" ca="1" si="2"/>
        <v>-7.2386660978148942E-2</v>
      </c>
      <c r="E11">
        <f t="shared" ca="1" si="3"/>
        <v>-45.530924531278494</v>
      </c>
      <c r="F11">
        <f t="shared" ca="1" si="4"/>
        <v>569.20852279257338</v>
      </c>
      <c r="G11">
        <f t="shared" ca="1" si="5"/>
        <v>97351.261808574389</v>
      </c>
    </row>
    <row r="12" spans="1:7">
      <c r="A12" s="7">
        <v>11</v>
      </c>
      <c r="B12">
        <f t="shared" ca="1" si="0"/>
        <v>-36.823770999854503</v>
      </c>
      <c r="C12">
        <f t="shared" ca="1" si="1"/>
        <v>-257.89347442552298</v>
      </c>
      <c r="D12">
        <f t="shared" ca="1" si="2"/>
        <v>0.98577640102278519</v>
      </c>
      <c r="E12">
        <f t="shared" ca="1" si="3"/>
        <v>-8.0863413528324344</v>
      </c>
      <c r="F12">
        <f t="shared" ca="1" si="4"/>
        <v>599.56001636246719</v>
      </c>
      <c r="G12">
        <f t="shared" ca="1" si="5"/>
        <v>4900.1789306486462</v>
      </c>
    </row>
    <row r="13" spans="1:7">
      <c r="A13" s="7">
        <v>12</v>
      </c>
      <c r="B13">
        <f t="shared" ca="1" si="0"/>
        <v>-44.366430969418062</v>
      </c>
      <c r="C13">
        <f t="shared" ca="1" si="1"/>
        <v>-146.03987603114143</v>
      </c>
      <c r="D13">
        <f t="shared" ca="1" si="2"/>
        <v>-1.4899961396518993</v>
      </c>
      <c r="E13">
        <f t="shared" ca="1" si="3"/>
        <v>-0.74875922118297922</v>
      </c>
      <c r="F13">
        <f t="shared" ca="1" si="4"/>
        <v>691.41515571395939</v>
      </c>
      <c r="G13">
        <f t="shared" ca="1" si="5"/>
        <v>48913.739199602889</v>
      </c>
    </row>
    <row r="14" spans="1:7">
      <c r="A14" s="7">
        <v>13</v>
      </c>
      <c r="B14">
        <f t="shared" ca="1" si="0"/>
        <v>46.459318485984397</v>
      </c>
      <c r="C14">
        <f t="shared" ca="1" si="1"/>
        <v>169.1214443680293</v>
      </c>
      <c r="D14">
        <f t="shared" ca="1" si="2"/>
        <v>-0.99983149622475675</v>
      </c>
      <c r="E14">
        <f t="shared" ca="1" si="3"/>
        <v>-34.611127690486221</v>
      </c>
      <c r="F14">
        <f t="shared" ca="1" si="4"/>
        <v>963.97478817058425</v>
      </c>
      <c r="G14">
        <f t="shared" ca="1" si="5"/>
        <v>85052.490645693091</v>
      </c>
    </row>
    <row r="15" spans="1:7">
      <c r="A15" s="7">
        <v>14</v>
      </c>
      <c r="B15">
        <f t="shared" ca="1" si="0"/>
        <v>43.441982032152637</v>
      </c>
      <c r="C15">
        <f t="shared" ca="1" si="1"/>
        <v>-221.92875350706265</v>
      </c>
      <c r="D15">
        <f t="shared" ca="1" si="2"/>
        <v>0.52954744583953151</v>
      </c>
      <c r="E15">
        <f t="shared" ca="1" si="3"/>
        <v>-17.030528007092769</v>
      </c>
      <c r="F15">
        <f t="shared" ca="1" si="4"/>
        <v>174.87216892343892</v>
      </c>
      <c r="G15">
        <f t="shared" ca="1" si="5"/>
        <v>74539.011207798845</v>
      </c>
    </row>
    <row r="16" spans="1:7">
      <c r="A16" s="7">
        <v>15</v>
      </c>
      <c r="B16">
        <f t="shared" ca="1" si="0"/>
        <v>-19.296869387697591</v>
      </c>
      <c r="C16">
        <f t="shared" ca="1" si="1"/>
        <v>-214.41347949860767</v>
      </c>
      <c r="D16">
        <f t="shared" ca="1" si="2"/>
        <v>-0.23003016831867651</v>
      </c>
      <c r="E16">
        <f t="shared" ca="1" si="3"/>
        <v>4.5006490735969038</v>
      </c>
      <c r="F16">
        <f t="shared" ca="1" si="4"/>
        <v>434.85464737264755</v>
      </c>
      <c r="G16">
        <f t="shared" ca="1" si="5"/>
        <v>77797.972860899827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F12"/>
  <sheetViews>
    <sheetView workbookViewId="0"/>
  </sheetViews>
  <sheetFormatPr defaultRowHeight="12.75"/>
  <cols>
    <col min="1" max="1" width="9.140625" style="19"/>
    <col min="2" max="2" width="23.140625" style="19" customWidth="1"/>
    <col min="3" max="3" width="9.85546875" style="19" customWidth="1"/>
    <col min="4" max="4" width="13.85546875" style="19" customWidth="1"/>
    <col min="5" max="5" width="14.140625" style="19" customWidth="1"/>
    <col min="6" max="6" width="21.140625" style="19" customWidth="1"/>
    <col min="7" max="16384" width="9.140625" style="19"/>
  </cols>
  <sheetData>
    <row r="2" spans="1:6">
      <c r="A2" s="41" t="s">
        <v>24</v>
      </c>
      <c r="B2" s="41" t="s">
        <v>25</v>
      </c>
      <c r="C2" s="41" t="s">
        <v>26</v>
      </c>
      <c r="D2" s="41" t="s">
        <v>27</v>
      </c>
      <c r="E2" s="41" t="s">
        <v>28</v>
      </c>
      <c r="F2" s="41" t="s">
        <v>29</v>
      </c>
    </row>
    <row r="3" spans="1:6">
      <c r="A3" s="28">
        <v>1</v>
      </c>
      <c r="B3" s="43" t="s">
        <v>14</v>
      </c>
      <c r="C3" s="34">
        <f t="shared" ref="C3:C12" si="0">FIND(" ",B3)</f>
        <v>9</v>
      </c>
      <c r="D3" s="28" t="str">
        <f t="shared" ref="D3:D12" si="1">LEFT(B3,C3-1)</f>
        <v>Starijaš</v>
      </c>
      <c r="E3" s="28" t="str">
        <f t="shared" ref="E3:E12" si="2">MID(B3,C3+1,100)</f>
        <v>Svjetlana</v>
      </c>
      <c r="F3" s="28" t="str">
        <f t="shared" ref="F3:F12" si="3">E3 &amp; " " &amp; D3</f>
        <v>Svjetlana Starijaš</v>
      </c>
    </row>
    <row r="4" spans="1:6">
      <c r="A4" s="28">
        <v>2</v>
      </c>
      <c r="B4" s="43" t="s">
        <v>15</v>
      </c>
      <c r="C4" s="34">
        <f t="shared" si="0"/>
        <v>8</v>
      </c>
      <c r="D4" s="28" t="str">
        <f t="shared" si="1"/>
        <v>Mikulić</v>
      </c>
      <c r="E4" s="28" t="str">
        <f t="shared" si="2"/>
        <v>Milena</v>
      </c>
      <c r="F4" s="28" t="str">
        <f t="shared" si="3"/>
        <v>Milena Mikulić</v>
      </c>
    </row>
    <row r="5" spans="1:6">
      <c r="A5" s="28">
        <v>3</v>
      </c>
      <c r="B5" s="43" t="s">
        <v>16</v>
      </c>
      <c r="C5" s="34">
        <f t="shared" si="0"/>
        <v>8</v>
      </c>
      <c r="D5" s="28" t="str">
        <f t="shared" si="1"/>
        <v>Pajović</v>
      </c>
      <c r="E5" s="28" t="str">
        <f t="shared" si="2"/>
        <v>Sanja</v>
      </c>
      <c r="F5" s="28" t="str">
        <f t="shared" si="3"/>
        <v>Sanja Pajović</v>
      </c>
    </row>
    <row r="6" spans="1:6">
      <c r="A6" s="28">
        <v>4</v>
      </c>
      <c r="B6" s="43" t="s">
        <v>17</v>
      </c>
      <c r="C6" s="34">
        <f t="shared" si="0"/>
        <v>8</v>
      </c>
      <c r="D6" s="28" t="str">
        <f t="shared" si="1"/>
        <v>Perović</v>
      </c>
      <c r="E6" s="28" t="str">
        <f t="shared" si="2"/>
        <v>Ana</v>
      </c>
      <c r="F6" s="28" t="str">
        <f t="shared" si="3"/>
        <v>Ana Perović</v>
      </c>
    </row>
    <row r="7" spans="1:6">
      <c r="A7" s="28">
        <v>5</v>
      </c>
      <c r="B7" s="43" t="s">
        <v>18</v>
      </c>
      <c r="C7" s="34">
        <f t="shared" si="0"/>
        <v>10</v>
      </c>
      <c r="D7" s="28" t="str">
        <f t="shared" si="1"/>
        <v>Vojinović</v>
      </c>
      <c r="E7" s="28" t="str">
        <f t="shared" si="2"/>
        <v>Kristina</v>
      </c>
      <c r="F7" s="28" t="str">
        <f t="shared" si="3"/>
        <v>Kristina Vojinović</v>
      </c>
    </row>
    <row r="8" spans="1:6">
      <c r="A8" s="28">
        <v>6</v>
      </c>
      <c r="B8" s="43" t="s">
        <v>19</v>
      </c>
      <c r="C8" s="34">
        <f t="shared" si="0"/>
        <v>7</v>
      </c>
      <c r="D8" s="28" t="str">
        <f t="shared" si="1"/>
        <v>Hadžić</v>
      </c>
      <c r="E8" s="28" t="str">
        <f t="shared" si="2"/>
        <v>Bojana</v>
      </c>
      <c r="F8" s="28" t="str">
        <f t="shared" si="3"/>
        <v>Bojana Hadžić</v>
      </c>
    </row>
    <row r="9" spans="1:6">
      <c r="A9" s="28">
        <v>7</v>
      </c>
      <c r="B9" s="43" t="s">
        <v>20</v>
      </c>
      <c r="C9" s="34">
        <f t="shared" si="0"/>
        <v>11</v>
      </c>
      <c r="D9" s="28" t="str">
        <f t="shared" si="1"/>
        <v>Stojanović</v>
      </c>
      <c r="E9" s="28" t="str">
        <f t="shared" si="2"/>
        <v>Ivana</v>
      </c>
      <c r="F9" s="28" t="str">
        <f t="shared" si="3"/>
        <v>Ivana Stojanović</v>
      </c>
    </row>
    <row r="10" spans="1:6">
      <c r="A10" s="28">
        <v>8</v>
      </c>
      <c r="B10" s="43" t="s">
        <v>21</v>
      </c>
      <c r="C10" s="34">
        <f t="shared" si="0"/>
        <v>9</v>
      </c>
      <c r="D10" s="28" t="str">
        <f t="shared" si="1"/>
        <v>Šutković</v>
      </c>
      <c r="E10" s="28" t="str">
        <f t="shared" si="2"/>
        <v>Seada</v>
      </c>
      <c r="F10" s="28" t="str">
        <f t="shared" si="3"/>
        <v>Seada Šutković</v>
      </c>
    </row>
    <row r="11" spans="1:6">
      <c r="A11" s="28">
        <v>9</v>
      </c>
      <c r="B11" s="43" t="s">
        <v>22</v>
      </c>
      <c r="C11" s="34">
        <f t="shared" si="0"/>
        <v>11</v>
      </c>
      <c r="D11" s="28" t="str">
        <f t="shared" si="1"/>
        <v>Crnoglavac</v>
      </c>
      <c r="E11" s="28" t="str">
        <f t="shared" si="2"/>
        <v>Marina</v>
      </c>
      <c r="F11" s="28" t="str">
        <f t="shared" si="3"/>
        <v>Marina Crnoglavac</v>
      </c>
    </row>
    <row r="12" spans="1:6">
      <c r="A12" s="28">
        <v>10</v>
      </c>
      <c r="B12" s="43" t="s">
        <v>23</v>
      </c>
      <c r="C12" s="34">
        <f t="shared" si="0"/>
        <v>11</v>
      </c>
      <c r="D12" s="28" t="str">
        <f t="shared" si="1"/>
        <v>Stojanović</v>
      </c>
      <c r="E12" s="28" t="str">
        <f t="shared" si="2"/>
        <v>Jelena</v>
      </c>
      <c r="F12" s="28" t="str">
        <f t="shared" si="3"/>
        <v>Jelena Stojanović</v>
      </c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workbookViewId="0"/>
  </sheetViews>
  <sheetFormatPr defaultRowHeight="12.75"/>
  <cols>
    <col min="1" max="1" width="6.7109375" style="19" customWidth="1"/>
    <col min="2" max="7" width="10.7109375" style="19" customWidth="1"/>
    <col min="8" max="16384" width="9.140625" style="19"/>
  </cols>
  <sheetData>
    <row r="1" spans="1:7">
      <c r="B1" s="27" t="s">
        <v>43</v>
      </c>
      <c r="C1" s="27" t="s">
        <v>44</v>
      </c>
      <c r="D1" s="27" t="s">
        <v>46</v>
      </c>
      <c r="E1" s="27" t="s">
        <v>47</v>
      </c>
      <c r="F1" s="27" t="s">
        <v>45</v>
      </c>
      <c r="G1" s="27" t="s">
        <v>48</v>
      </c>
    </row>
    <row r="2" spans="1:7">
      <c r="A2" s="26">
        <v>1</v>
      </c>
      <c r="B2" s="25">
        <f t="shared" ref="B2:B16" ca="1" si="0">RAND()*100-50</f>
        <v>-22.945682481303198</v>
      </c>
      <c r="C2" s="24">
        <f t="shared" ref="C2:C16" ca="1" si="1">RAND()*1000-500</f>
        <v>-468.98997387175092</v>
      </c>
      <c r="D2" s="23">
        <f t="shared" ref="D2:D16" ca="1" si="2">RAND()*3-1.5</f>
        <v>-0.3016610787125924</v>
      </c>
      <c r="E2" s="22">
        <f t="shared" ref="E2:E16" ca="1" si="3">RAND()*100-50</f>
        <v>19.327268907248481</v>
      </c>
      <c r="F2" s="21">
        <f t="shared" ref="F2:F16" ca="1" si="4">RAND()*1000</f>
        <v>989.86284539391932</v>
      </c>
      <c r="G2" s="20">
        <f t="shared" ref="G2:G16" ca="1" si="5">RAND()*100000</f>
        <v>76852.30560110847</v>
      </c>
    </row>
    <row r="3" spans="1:7">
      <c r="A3" s="26">
        <v>2</v>
      </c>
      <c r="B3" s="25">
        <f t="shared" ca="1" si="0"/>
        <v>6.6363815567944258</v>
      </c>
      <c r="C3" s="24">
        <f t="shared" ca="1" si="1"/>
        <v>13.313336129577692</v>
      </c>
      <c r="D3" s="23">
        <f t="shared" ca="1" si="2"/>
        <v>-0.75873400328098461</v>
      </c>
      <c r="E3" s="22">
        <f t="shared" ca="1" si="3"/>
        <v>-2.7601251596221843</v>
      </c>
      <c r="F3" s="21">
        <f t="shared" ca="1" si="4"/>
        <v>537.39219398428634</v>
      </c>
      <c r="G3" s="20">
        <f t="shared" ca="1" si="5"/>
        <v>70676.602996432528</v>
      </c>
    </row>
    <row r="4" spans="1:7">
      <c r="A4" s="26">
        <v>3</v>
      </c>
      <c r="B4" s="25">
        <f t="shared" ca="1" si="0"/>
        <v>-49.814916910845582</v>
      </c>
      <c r="C4" s="24">
        <f t="shared" ca="1" si="1"/>
        <v>-406.55288099645492</v>
      </c>
      <c r="D4" s="23">
        <f t="shared" ca="1" si="2"/>
        <v>9.6768710344077746E-2</v>
      </c>
      <c r="E4" s="22">
        <f t="shared" ca="1" si="3"/>
        <v>-17.172716799350063</v>
      </c>
      <c r="F4" s="21">
        <f t="shared" ca="1" si="4"/>
        <v>535.1473899320398</v>
      </c>
      <c r="G4" s="20">
        <f t="shared" ca="1" si="5"/>
        <v>51012.255381433148</v>
      </c>
    </row>
    <row r="5" spans="1:7">
      <c r="A5" s="26">
        <v>4</v>
      </c>
      <c r="B5" s="25">
        <f t="shared" ca="1" si="0"/>
        <v>-0.46248824453662962</v>
      </c>
      <c r="C5" s="24">
        <f t="shared" ca="1" si="1"/>
        <v>300.90738638859716</v>
      </c>
      <c r="D5" s="23">
        <f t="shared" ca="1" si="2"/>
        <v>-1.4736379470319942</v>
      </c>
      <c r="E5" s="22">
        <f t="shared" ca="1" si="3"/>
        <v>-5.0208677413406733</v>
      </c>
      <c r="F5" s="21">
        <f t="shared" ca="1" si="4"/>
        <v>92.377201276996772</v>
      </c>
      <c r="G5" s="20">
        <f t="shared" ca="1" si="5"/>
        <v>74972.803569798183</v>
      </c>
    </row>
    <row r="6" spans="1:7">
      <c r="A6" s="26">
        <v>5</v>
      </c>
      <c r="B6" s="25">
        <f t="shared" ca="1" si="0"/>
        <v>-15.995402291402861</v>
      </c>
      <c r="C6" s="24">
        <f t="shared" ca="1" si="1"/>
        <v>-356.84333918210331</v>
      </c>
      <c r="D6" s="23">
        <f t="shared" ca="1" si="2"/>
        <v>-1.4509757089695876</v>
      </c>
      <c r="E6" s="22">
        <f t="shared" ca="1" si="3"/>
        <v>-3.0378873145570537</v>
      </c>
      <c r="F6" s="21">
        <f t="shared" ca="1" si="4"/>
        <v>122.71332466655326</v>
      </c>
      <c r="G6" s="20">
        <f t="shared" ca="1" si="5"/>
        <v>10276.072017196824</v>
      </c>
    </row>
    <row r="7" spans="1:7">
      <c r="A7" s="26">
        <v>6</v>
      </c>
      <c r="B7" s="25">
        <f t="shared" ca="1" si="0"/>
        <v>-12.428262526581669</v>
      </c>
      <c r="C7" s="24">
        <f t="shared" ca="1" si="1"/>
        <v>25.673042275683656</v>
      </c>
      <c r="D7" s="23">
        <f t="shared" ca="1" si="2"/>
        <v>1.0836723717243433</v>
      </c>
      <c r="E7" s="22">
        <f t="shared" ca="1" si="3"/>
        <v>30.706403550750579</v>
      </c>
      <c r="F7" s="21">
        <f t="shared" ca="1" si="4"/>
        <v>201.97820067789164</v>
      </c>
      <c r="G7" s="20">
        <f t="shared" ca="1" si="5"/>
        <v>80124.752931147843</v>
      </c>
    </row>
    <row r="8" spans="1:7">
      <c r="A8" s="26">
        <v>7</v>
      </c>
      <c r="B8" s="25">
        <f t="shared" ca="1" si="0"/>
        <v>-28.789249390608695</v>
      </c>
      <c r="C8" s="24">
        <f t="shared" ca="1" si="1"/>
        <v>-317.07742942466587</v>
      </c>
      <c r="D8" s="23">
        <f t="shared" ca="1" si="2"/>
        <v>7.8128141167833398E-2</v>
      </c>
      <c r="E8" s="22">
        <f t="shared" ca="1" si="3"/>
        <v>42.721493411028291</v>
      </c>
      <c r="F8" s="21">
        <f t="shared" ca="1" si="4"/>
        <v>317.40339490698256</v>
      </c>
      <c r="G8" s="20">
        <f t="shared" ca="1" si="5"/>
        <v>11024.583032446511</v>
      </c>
    </row>
    <row r="9" spans="1:7">
      <c r="A9" s="26">
        <v>8</v>
      </c>
      <c r="B9" s="25">
        <f t="shared" ca="1" si="0"/>
        <v>-19.537804241258307</v>
      </c>
      <c r="C9" s="24">
        <f t="shared" ca="1" si="1"/>
        <v>-29.13302498794377</v>
      </c>
      <c r="D9" s="23">
        <f t="shared" ca="1" si="2"/>
        <v>1.2800663200648494</v>
      </c>
      <c r="E9" s="22">
        <f t="shared" ca="1" si="3"/>
        <v>-3.3882192166103664</v>
      </c>
      <c r="F9" s="21">
        <f t="shared" ca="1" si="4"/>
        <v>376.90890956956548</v>
      </c>
      <c r="G9" s="20">
        <f t="shared" ca="1" si="5"/>
        <v>9950.568086972833</v>
      </c>
    </row>
    <row r="10" spans="1:7">
      <c r="A10" s="26">
        <v>9</v>
      </c>
      <c r="B10" s="25">
        <f t="shared" ca="1" si="0"/>
        <v>17.013989527948411</v>
      </c>
      <c r="C10" s="24">
        <f t="shared" ca="1" si="1"/>
        <v>141.53075835629124</v>
      </c>
      <c r="D10" s="23">
        <f t="shared" ca="1" si="2"/>
        <v>0.54316726576929231</v>
      </c>
      <c r="E10" s="22">
        <f t="shared" ca="1" si="3"/>
        <v>-4.7583079088088454</v>
      </c>
      <c r="F10" s="21">
        <f t="shared" ca="1" si="4"/>
        <v>661.5733221701106</v>
      </c>
      <c r="G10" s="20">
        <f t="shared" ca="1" si="5"/>
        <v>43156.375800241076</v>
      </c>
    </row>
    <row r="11" spans="1:7">
      <c r="A11" s="26">
        <v>10</v>
      </c>
      <c r="B11" s="25">
        <f t="shared" ca="1" si="0"/>
        <v>-11.113223746675786</v>
      </c>
      <c r="C11" s="24">
        <f t="shared" ca="1" si="1"/>
        <v>465.14334995231104</v>
      </c>
      <c r="D11" s="23">
        <f t="shared" ca="1" si="2"/>
        <v>-1.3114428162651734</v>
      </c>
      <c r="E11" s="22">
        <f t="shared" ca="1" si="3"/>
        <v>17.434273680600782</v>
      </c>
      <c r="F11" s="21">
        <f t="shared" ca="1" si="4"/>
        <v>926.60042660887007</v>
      </c>
      <c r="G11" s="20">
        <f t="shared" ca="1" si="5"/>
        <v>47846.306072965737</v>
      </c>
    </row>
    <row r="12" spans="1:7">
      <c r="A12" s="26">
        <v>11</v>
      </c>
      <c r="B12" s="25">
        <f t="shared" ca="1" si="0"/>
        <v>-14.482177516796234</v>
      </c>
      <c r="C12" s="24">
        <f t="shared" ca="1" si="1"/>
        <v>444.87103524481711</v>
      </c>
      <c r="D12" s="23">
        <f t="shared" ca="1" si="2"/>
        <v>-5.5669393290065372E-2</v>
      </c>
      <c r="E12" s="22">
        <f t="shared" ca="1" si="3"/>
        <v>-16.826261625315752</v>
      </c>
      <c r="F12" s="21">
        <f t="shared" ca="1" si="4"/>
        <v>474.57132785247325</v>
      </c>
      <c r="G12" s="20">
        <f t="shared" ca="1" si="5"/>
        <v>92078.848814742814</v>
      </c>
    </row>
    <row r="13" spans="1:7">
      <c r="A13" s="26">
        <v>12</v>
      </c>
      <c r="B13" s="25">
        <f t="shared" ca="1" si="0"/>
        <v>34.028779364948321</v>
      </c>
      <c r="C13" s="24">
        <f t="shared" ca="1" si="1"/>
        <v>-414.06776686304568</v>
      </c>
      <c r="D13" s="23">
        <f t="shared" ca="1" si="2"/>
        <v>-0.86610391792148977</v>
      </c>
      <c r="E13" s="22">
        <f t="shared" ca="1" si="3"/>
        <v>-9.2230989542868826</v>
      </c>
      <c r="F13" s="21">
        <f t="shared" ca="1" si="4"/>
        <v>660.48700036903085</v>
      </c>
      <c r="G13" s="20">
        <f t="shared" ca="1" si="5"/>
        <v>78350.817974999474</v>
      </c>
    </row>
    <row r="14" spans="1:7">
      <c r="A14" s="26">
        <v>13</v>
      </c>
      <c r="B14" s="25">
        <f t="shared" ca="1" si="0"/>
        <v>32.617544890181023</v>
      </c>
      <c r="C14" s="24">
        <f t="shared" ca="1" si="1"/>
        <v>-284.89747511759589</v>
      </c>
      <c r="D14" s="23">
        <f t="shared" ca="1" si="2"/>
        <v>-1.1135988074509244</v>
      </c>
      <c r="E14" s="22">
        <f t="shared" ca="1" si="3"/>
        <v>1.2286677650744906</v>
      </c>
      <c r="F14" s="21">
        <f t="shared" ca="1" si="4"/>
        <v>413.12943663923841</v>
      </c>
      <c r="G14" s="20">
        <f t="shared" ca="1" si="5"/>
        <v>61143.973966169266</v>
      </c>
    </row>
    <row r="15" spans="1:7">
      <c r="A15" s="26">
        <v>14</v>
      </c>
      <c r="B15" s="25">
        <f t="shared" ca="1" si="0"/>
        <v>-22.858947981263178</v>
      </c>
      <c r="C15" s="24">
        <f t="shared" ca="1" si="1"/>
        <v>-148.50281495307894</v>
      </c>
      <c r="D15" s="23">
        <f t="shared" ca="1" si="2"/>
        <v>-0.4359776040658554</v>
      </c>
      <c r="E15" s="22">
        <f t="shared" ca="1" si="3"/>
        <v>-44.16206647243861</v>
      </c>
      <c r="F15" s="21">
        <f t="shared" ca="1" si="4"/>
        <v>803.56005753157353</v>
      </c>
      <c r="G15" s="20">
        <f t="shared" ca="1" si="5"/>
        <v>4152.910610767346</v>
      </c>
    </row>
    <row r="16" spans="1:7">
      <c r="A16" s="26">
        <v>15</v>
      </c>
      <c r="B16" s="25">
        <f t="shared" ca="1" si="0"/>
        <v>14.491609775072206</v>
      </c>
      <c r="C16" s="24">
        <f t="shared" ca="1" si="1"/>
        <v>-156.56852479620807</v>
      </c>
      <c r="D16" s="23">
        <f t="shared" ca="1" si="2"/>
        <v>-0.2664977075243733</v>
      </c>
      <c r="E16" s="22">
        <f t="shared" ca="1" si="3"/>
        <v>44.687505771251068</v>
      </c>
      <c r="F16" s="21">
        <f t="shared" ca="1" si="4"/>
        <v>485.92066044244928</v>
      </c>
      <c r="G16" s="20">
        <f t="shared" ca="1" si="5"/>
        <v>4128.7026436147344</v>
      </c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C14"/>
  <sheetViews>
    <sheetView workbookViewId="0"/>
  </sheetViews>
  <sheetFormatPr defaultRowHeight="12.75"/>
  <cols>
    <col min="2" max="2" width="9.7109375" customWidth="1"/>
    <col min="3" max="3" width="13" customWidth="1"/>
  </cols>
  <sheetData>
    <row r="2" spans="1:3">
      <c r="A2" s="44" t="s">
        <v>30</v>
      </c>
      <c r="B2" s="6" t="s">
        <v>11</v>
      </c>
      <c r="C2" s="9">
        <v>1</v>
      </c>
    </row>
    <row r="3" spans="1:3">
      <c r="A3" s="44"/>
      <c r="B3" s="6" t="s">
        <v>12</v>
      </c>
      <c r="C3" s="9">
        <v>3</v>
      </c>
    </row>
    <row r="4" spans="1:3">
      <c r="A4" s="44"/>
      <c r="B4" s="6" t="s">
        <v>13</v>
      </c>
      <c r="C4" s="9">
        <v>2007</v>
      </c>
    </row>
    <row r="5" spans="1:3">
      <c r="A5" s="47" t="s">
        <v>35</v>
      </c>
      <c r="B5" s="48"/>
      <c r="C5" s="11"/>
    </row>
    <row r="6" spans="1:3">
      <c r="A6" s="44" t="s">
        <v>31</v>
      </c>
      <c r="B6" s="6" t="s">
        <v>11</v>
      </c>
      <c r="C6" s="9">
        <v>2</v>
      </c>
    </row>
    <row r="7" spans="1:3">
      <c r="A7" s="44"/>
      <c r="B7" s="6" t="s">
        <v>12</v>
      </c>
      <c r="C7" s="9">
        <v>4</v>
      </c>
    </row>
    <row r="8" spans="1:3">
      <c r="A8" s="44"/>
      <c r="B8" s="6" t="s">
        <v>13</v>
      </c>
      <c r="C8" s="9">
        <v>2015</v>
      </c>
    </row>
    <row r="9" spans="1:3">
      <c r="A9" s="44" t="s">
        <v>35</v>
      </c>
      <c r="B9" s="44"/>
      <c r="C9" s="11"/>
    </row>
    <row r="11" spans="1:3">
      <c r="A11" s="46" t="s">
        <v>34</v>
      </c>
      <c r="B11" s="46"/>
      <c r="C11" s="17"/>
    </row>
    <row r="12" spans="1:3">
      <c r="A12" s="8"/>
      <c r="B12" s="8"/>
    </row>
    <row r="13" spans="1:3">
      <c r="A13" s="45" t="s">
        <v>33</v>
      </c>
      <c r="B13" s="45"/>
      <c r="C13" s="1"/>
    </row>
    <row r="14" spans="1:3">
      <c r="A14" s="45" t="s">
        <v>32</v>
      </c>
      <c r="B14" s="45"/>
      <c r="C14" s="1"/>
    </row>
  </sheetData>
  <mergeCells count="7">
    <mergeCell ref="A2:A4"/>
    <mergeCell ref="A6:A8"/>
    <mergeCell ref="A13:B13"/>
    <mergeCell ref="A14:B14"/>
    <mergeCell ref="A11:B11"/>
    <mergeCell ref="A5:B5"/>
    <mergeCell ref="A9:B9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C14"/>
  <sheetViews>
    <sheetView workbookViewId="0"/>
  </sheetViews>
  <sheetFormatPr defaultRowHeight="12.75"/>
  <cols>
    <col min="1" max="1" width="9.140625" style="19"/>
    <col min="2" max="2" width="9.7109375" style="19" customWidth="1"/>
    <col min="3" max="3" width="13" style="19" customWidth="1"/>
    <col min="4" max="16384" width="9.140625" style="19"/>
  </cols>
  <sheetData>
    <row r="2" spans="1:3">
      <c r="A2" s="49" t="s">
        <v>30</v>
      </c>
      <c r="B2" s="33" t="s">
        <v>11</v>
      </c>
      <c r="C2" s="32">
        <v>1</v>
      </c>
    </row>
    <row r="3" spans="1:3">
      <c r="A3" s="49"/>
      <c r="B3" s="33" t="s">
        <v>12</v>
      </c>
      <c r="C3" s="32">
        <v>3</v>
      </c>
    </row>
    <row r="4" spans="1:3">
      <c r="A4" s="49"/>
      <c r="B4" s="33" t="s">
        <v>13</v>
      </c>
      <c r="C4" s="32">
        <v>2007</v>
      </c>
    </row>
    <row r="5" spans="1:3">
      <c r="A5" s="52" t="s">
        <v>35</v>
      </c>
      <c r="B5" s="53"/>
      <c r="C5" s="31">
        <f>DATE(C4,C3,C2)</f>
        <v>39142</v>
      </c>
    </row>
    <row r="6" spans="1:3">
      <c r="A6" s="49" t="s">
        <v>31</v>
      </c>
      <c r="B6" s="33" t="s">
        <v>11</v>
      </c>
      <c r="C6" s="32">
        <v>2</v>
      </c>
    </row>
    <row r="7" spans="1:3">
      <c r="A7" s="49"/>
      <c r="B7" s="33" t="s">
        <v>12</v>
      </c>
      <c r="C7" s="32">
        <v>4</v>
      </c>
    </row>
    <row r="8" spans="1:3">
      <c r="A8" s="49"/>
      <c r="B8" s="33" t="s">
        <v>13</v>
      </c>
      <c r="C8" s="32">
        <v>2015</v>
      </c>
    </row>
    <row r="9" spans="1:3">
      <c r="A9" s="49" t="s">
        <v>35</v>
      </c>
      <c r="B9" s="49"/>
      <c r="C9" s="31">
        <f>DATE(C8,C7,C6)</f>
        <v>42096</v>
      </c>
    </row>
    <row r="11" spans="1:3">
      <c r="A11" s="51" t="s">
        <v>34</v>
      </c>
      <c r="B11" s="51"/>
      <c r="C11" s="30">
        <f ca="1">TODAY()</f>
        <v>40108</v>
      </c>
    </row>
    <row r="12" spans="1:3">
      <c r="A12" s="29"/>
      <c r="B12" s="29"/>
    </row>
    <row r="13" spans="1:3">
      <c r="A13" s="50" t="s">
        <v>33</v>
      </c>
      <c r="B13" s="50"/>
      <c r="C13" s="28" t="str">
        <f ca="1">IF(AND(C11&gt;C5,C11&lt;C9), "JESTE", "NIJE")</f>
        <v>JESTE</v>
      </c>
    </row>
    <row r="14" spans="1:3">
      <c r="A14" s="50" t="s">
        <v>32</v>
      </c>
      <c r="B14" s="50"/>
      <c r="C14" s="28" t="str">
        <f ca="1">IF(OR(C11=C5,C11=C9), "JESTE", "NIJE")</f>
        <v>NIJE</v>
      </c>
    </row>
  </sheetData>
  <mergeCells count="7">
    <mergeCell ref="A2:A4"/>
    <mergeCell ref="A6:A8"/>
    <mergeCell ref="A13:B13"/>
    <mergeCell ref="A14:B14"/>
    <mergeCell ref="A11:B11"/>
    <mergeCell ref="A5:B5"/>
    <mergeCell ref="A9:B9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G23"/>
  <sheetViews>
    <sheetView workbookViewId="0"/>
  </sheetViews>
  <sheetFormatPr defaultRowHeight="12.75"/>
  <cols>
    <col min="4" max="4" width="21.28515625" customWidth="1"/>
    <col min="6" max="6" width="2.42578125" customWidth="1"/>
  </cols>
  <sheetData>
    <row r="2" spans="1:7">
      <c r="A2" s="2" t="s">
        <v>0</v>
      </c>
      <c r="B2" s="2" t="s">
        <v>1</v>
      </c>
      <c r="C2" s="2" t="s">
        <v>2</v>
      </c>
      <c r="G2" s="12"/>
    </row>
    <row r="3" spans="1:7">
      <c r="A3" s="15">
        <v>0</v>
      </c>
      <c r="B3" s="13">
        <f t="shared" ref="B3:B23" si="0">PI()/20*A3</f>
        <v>0</v>
      </c>
      <c r="C3" s="13">
        <f t="shared" ref="C3:C23" si="1">SIN(B3)*10</f>
        <v>0</v>
      </c>
      <c r="D3" s="16" t="s">
        <v>4</v>
      </c>
      <c r="E3" s="1"/>
      <c r="G3" s="10"/>
    </row>
    <row r="4" spans="1:7">
      <c r="A4" s="15">
        <v>1</v>
      </c>
      <c r="B4" s="13">
        <f t="shared" si="0"/>
        <v>0.15707963267948966</v>
      </c>
      <c r="C4" s="13">
        <f t="shared" si="1"/>
        <v>1.5643446504023086</v>
      </c>
      <c r="D4" s="7"/>
      <c r="G4" s="10"/>
    </row>
    <row r="5" spans="1:7">
      <c r="A5" s="15">
        <v>2</v>
      </c>
      <c r="B5" s="13">
        <f t="shared" si="0"/>
        <v>0.31415926535897931</v>
      </c>
      <c r="C5" s="13">
        <f t="shared" si="1"/>
        <v>3.0901699437494741</v>
      </c>
      <c r="D5" s="16" t="s">
        <v>5</v>
      </c>
      <c r="E5" s="14"/>
      <c r="G5" s="10"/>
    </row>
    <row r="6" spans="1:7">
      <c r="A6" s="15">
        <v>3</v>
      </c>
      <c r="B6" s="13">
        <f t="shared" si="0"/>
        <v>0.47123889803846897</v>
      </c>
      <c r="C6" s="13">
        <f t="shared" si="1"/>
        <v>4.5399049973954675</v>
      </c>
      <c r="D6" s="7"/>
      <c r="G6" s="10"/>
    </row>
    <row r="7" spans="1:7">
      <c r="A7" s="15">
        <v>4</v>
      </c>
      <c r="B7" s="13">
        <f t="shared" si="0"/>
        <v>0.62831853071795862</v>
      </c>
      <c r="C7" s="13">
        <f t="shared" si="1"/>
        <v>5.8778525229247318</v>
      </c>
      <c r="D7" s="16" t="s">
        <v>6</v>
      </c>
      <c r="E7" s="1"/>
      <c r="G7" s="10"/>
    </row>
    <row r="8" spans="1:7">
      <c r="A8" s="15">
        <v>5</v>
      </c>
      <c r="B8" s="13">
        <f t="shared" si="0"/>
        <v>0.78539816339744828</v>
      </c>
      <c r="C8" s="13">
        <f t="shared" si="1"/>
        <v>7.0710678118654746</v>
      </c>
      <c r="D8" s="7"/>
      <c r="G8" s="10"/>
    </row>
    <row r="9" spans="1:7">
      <c r="A9" s="15">
        <v>6</v>
      </c>
      <c r="B9" s="13">
        <f t="shared" si="0"/>
        <v>0.94247779607693793</v>
      </c>
      <c r="C9" s="13">
        <f t="shared" si="1"/>
        <v>8.0901699437494745</v>
      </c>
      <c r="D9" s="16" t="s">
        <v>36</v>
      </c>
      <c r="E9" s="5">
        <v>123</v>
      </c>
      <c r="G9" s="10"/>
    </row>
    <row r="10" spans="1:7">
      <c r="A10" s="15">
        <v>7</v>
      </c>
      <c r="B10" s="13">
        <f t="shared" si="0"/>
        <v>1.0995574287564276</v>
      </c>
      <c r="C10" s="13">
        <f t="shared" si="1"/>
        <v>8.9100652418836788</v>
      </c>
      <c r="E10" s="5" t="s">
        <v>37</v>
      </c>
    </row>
    <row r="11" spans="1:7">
      <c r="A11" s="15">
        <v>8</v>
      </c>
      <c r="B11" s="13">
        <f t="shared" si="0"/>
        <v>1.2566370614359172</v>
      </c>
      <c r="C11" s="13">
        <f t="shared" si="1"/>
        <v>9.5105651629515346</v>
      </c>
      <c r="E11" s="5">
        <v>234</v>
      </c>
    </row>
    <row r="12" spans="1:7">
      <c r="A12" s="15">
        <v>9</v>
      </c>
      <c r="B12" s="13">
        <f t="shared" si="0"/>
        <v>1.4137166941154069</v>
      </c>
      <c r="C12" s="13">
        <f t="shared" si="1"/>
        <v>9.8768834059513786</v>
      </c>
      <c r="E12" s="5">
        <v>252</v>
      </c>
    </row>
    <row r="13" spans="1:7">
      <c r="A13" s="15">
        <v>10</v>
      </c>
      <c r="B13" s="13">
        <f t="shared" si="0"/>
        <v>1.5707963267948966</v>
      </c>
      <c r="C13" s="13">
        <f t="shared" si="1"/>
        <v>10</v>
      </c>
      <c r="E13" s="5"/>
    </row>
    <row r="14" spans="1:7">
      <c r="A14" s="15">
        <v>11</v>
      </c>
      <c r="B14" s="13">
        <f t="shared" si="0"/>
        <v>1.7278759594743862</v>
      </c>
      <c r="C14" s="13">
        <f t="shared" si="1"/>
        <v>9.8768834059513786</v>
      </c>
      <c r="E14" s="5">
        <v>223</v>
      </c>
    </row>
    <row r="15" spans="1:7">
      <c r="A15" s="15">
        <v>12</v>
      </c>
      <c r="B15" s="13">
        <f t="shared" si="0"/>
        <v>1.8849555921538759</v>
      </c>
      <c r="C15" s="13">
        <f t="shared" si="1"/>
        <v>9.5105651629515364</v>
      </c>
      <c r="E15" s="5"/>
    </row>
    <row r="16" spans="1:7">
      <c r="A16" s="15">
        <v>13</v>
      </c>
      <c r="B16" s="13">
        <f t="shared" si="0"/>
        <v>2.0420352248333655</v>
      </c>
      <c r="C16" s="13">
        <f t="shared" si="1"/>
        <v>8.9100652418836788</v>
      </c>
      <c r="E16" s="5" t="s">
        <v>38</v>
      </c>
    </row>
    <row r="17" spans="1:5">
      <c r="A17" s="15">
        <v>14</v>
      </c>
      <c r="B17" s="13">
        <f t="shared" si="0"/>
        <v>2.1991148575128552</v>
      </c>
      <c r="C17" s="13">
        <f t="shared" si="1"/>
        <v>8.0901699437494745</v>
      </c>
      <c r="E17" s="5" t="s">
        <v>39</v>
      </c>
    </row>
    <row r="18" spans="1:5">
      <c r="A18" s="15">
        <v>15</v>
      </c>
      <c r="B18" s="13">
        <f t="shared" si="0"/>
        <v>2.3561944901923448</v>
      </c>
      <c r="C18" s="13">
        <f t="shared" si="1"/>
        <v>7.0710678118654755</v>
      </c>
      <c r="E18" s="5"/>
    </row>
    <row r="19" spans="1:5">
      <c r="A19" s="15">
        <v>16</v>
      </c>
      <c r="B19" s="13">
        <f t="shared" si="0"/>
        <v>2.5132741228718345</v>
      </c>
      <c r="C19" s="13">
        <f t="shared" si="1"/>
        <v>5.8778525229247327</v>
      </c>
      <c r="E19" s="5">
        <v>886</v>
      </c>
    </row>
    <row r="20" spans="1:5">
      <c r="A20" s="15">
        <v>17</v>
      </c>
      <c r="B20" s="13">
        <f t="shared" si="0"/>
        <v>2.6703537555513241</v>
      </c>
      <c r="C20" s="13">
        <f t="shared" si="1"/>
        <v>4.5399049973954684</v>
      </c>
      <c r="E20" s="5" t="s">
        <v>40</v>
      </c>
    </row>
    <row r="21" spans="1:5">
      <c r="A21" s="15">
        <v>18</v>
      </c>
      <c r="B21" s="13">
        <f t="shared" si="0"/>
        <v>2.8274333882308138</v>
      </c>
      <c r="C21" s="13">
        <f t="shared" si="1"/>
        <v>3.090169943749475</v>
      </c>
      <c r="E21" s="5" t="s">
        <v>41</v>
      </c>
    </row>
    <row r="22" spans="1:5">
      <c r="A22" s="15">
        <v>19</v>
      </c>
      <c r="B22" s="13">
        <f t="shared" si="0"/>
        <v>2.9845130209103035</v>
      </c>
      <c r="C22" s="13">
        <f t="shared" si="1"/>
        <v>1.5643446504023097</v>
      </c>
      <c r="E22" s="5" t="s">
        <v>42</v>
      </c>
    </row>
    <row r="23" spans="1:5">
      <c r="A23" s="15">
        <v>20</v>
      </c>
      <c r="B23" s="13">
        <f t="shared" si="0"/>
        <v>3.1415926535897931</v>
      </c>
      <c r="C23" s="13">
        <f t="shared" si="1"/>
        <v>1.22514845490862E-15</v>
      </c>
      <c r="E23" s="5">
        <v>100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G23"/>
  <sheetViews>
    <sheetView workbookViewId="0"/>
  </sheetViews>
  <sheetFormatPr defaultRowHeight="12.75"/>
  <cols>
    <col min="1" max="3" width="9.140625" style="19"/>
    <col min="4" max="4" width="21.28515625" style="19" customWidth="1"/>
    <col min="5" max="5" width="9.140625" style="19"/>
    <col min="6" max="6" width="2.42578125" style="19" customWidth="1"/>
    <col min="7" max="16384" width="9.140625" style="19"/>
  </cols>
  <sheetData>
    <row r="2" spans="1:7">
      <c r="A2" s="41" t="s">
        <v>0</v>
      </c>
      <c r="B2" s="41" t="s">
        <v>1</v>
      </c>
      <c r="C2" s="41" t="s">
        <v>2</v>
      </c>
      <c r="G2" s="40"/>
    </row>
    <row r="3" spans="1:7">
      <c r="A3" s="36">
        <v>0</v>
      </c>
      <c r="B3" s="35">
        <f t="shared" ref="B3:B23" si="0">PI()/20*A3</f>
        <v>0</v>
      </c>
      <c r="C3" s="35">
        <f t="shared" ref="C3:C23" si="1">SIN(B3)*10</f>
        <v>0</v>
      </c>
      <c r="D3" s="38" t="s">
        <v>4</v>
      </c>
      <c r="E3" s="28">
        <f>COUNTIF(C3:C23,"&gt;7")</f>
        <v>11</v>
      </c>
      <c r="G3" s="37"/>
    </row>
    <row r="4" spans="1:7">
      <c r="A4" s="36">
        <v>1</v>
      </c>
      <c r="B4" s="35">
        <f t="shared" si="0"/>
        <v>0.15707963267948966</v>
      </c>
      <c r="C4" s="35">
        <f t="shared" si="1"/>
        <v>1.5643446504023086</v>
      </c>
      <c r="D4" s="26"/>
      <c r="G4" s="37"/>
    </row>
    <row r="5" spans="1:7">
      <c r="A5" s="36">
        <v>2</v>
      </c>
      <c r="B5" s="35">
        <f t="shared" si="0"/>
        <v>0.31415926535897931</v>
      </c>
      <c r="C5" s="35">
        <f t="shared" si="1"/>
        <v>3.0901699437494741</v>
      </c>
      <c r="D5" s="38" t="s">
        <v>5</v>
      </c>
      <c r="E5" s="39" t="str">
        <f>IF(E3&lt;10,"MANJE",IF(E3=10,"JEDNAKO","VECE"))</f>
        <v>VECE</v>
      </c>
      <c r="G5" s="37"/>
    </row>
    <row r="6" spans="1:7">
      <c r="A6" s="36">
        <v>3</v>
      </c>
      <c r="B6" s="35">
        <f t="shared" si="0"/>
        <v>0.47123889803846897</v>
      </c>
      <c r="C6" s="35">
        <f t="shared" si="1"/>
        <v>4.5399049973954675</v>
      </c>
      <c r="D6" s="26"/>
      <c r="G6" s="37"/>
    </row>
    <row r="7" spans="1:7">
      <c r="A7" s="36">
        <v>4</v>
      </c>
      <c r="B7" s="35">
        <f t="shared" si="0"/>
        <v>0.62831853071795862</v>
      </c>
      <c r="C7" s="35">
        <f t="shared" si="1"/>
        <v>5.8778525229247318</v>
      </c>
      <c r="D7" s="38" t="s">
        <v>6</v>
      </c>
      <c r="E7" s="28">
        <f>COUNTA(E9:E23)-COUNT(E9:E23)</f>
        <v>6</v>
      </c>
      <c r="G7" s="37"/>
    </row>
    <row r="8" spans="1:7">
      <c r="A8" s="36">
        <v>5</v>
      </c>
      <c r="B8" s="35">
        <f t="shared" si="0"/>
        <v>0.78539816339744828</v>
      </c>
      <c r="C8" s="35">
        <f t="shared" si="1"/>
        <v>7.0710678118654746</v>
      </c>
      <c r="D8" s="26"/>
      <c r="G8" s="37"/>
    </row>
    <row r="9" spans="1:7">
      <c r="A9" s="36">
        <v>6</v>
      </c>
      <c r="B9" s="35">
        <f t="shared" si="0"/>
        <v>0.94247779607693793</v>
      </c>
      <c r="C9" s="35">
        <f t="shared" si="1"/>
        <v>8.0901699437494745</v>
      </c>
      <c r="D9" s="38" t="s">
        <v>36</v>
      </c>
      <c r="E9" s="34">
        <v>123</v>
      </c>
      <c r="G9" s="37"/>
    </row>
    <row r="10" spans="1:7">
      <c r="A10" s="36">
        <v>7</v>
      </c>
      <c r="B10" s="35">
        <f t="shared" si="0"/>
        <v>1.0995574287564276</v>
      </c>
      <c r="C10" s="35">
        <f t="shared" si="1"/>
        <v>8.9100652418836788</v>
      </c>
      <c r="E10" s="34" t="s">
        <v>37</v>
      </c>
    </row>
    <row r="11" spans="1:7">
      <c r="A11" s="36">
        <v>8</v>
      </c>
      <c r="B11" s="35">
        <f t="shared" si="0"/>
        <v>1.2566370614359172</v>
      </c>
      <c r="C11" s="35">
        <f t="shared" si="1"/>
        <v>9.5105651629515346</v>
      </c>
      <c r="E11" s="34">
        <v>234</v>
      </c>
    </row>
    <row r="12" spans="1:7">
      <c r="A12" s="36">
        <v>9</v>
      </c>
      <c r="B12" s="35">
        <f t="shared" si="0"/>
        <v>1.4137166941154069</v>
      </c>
      <c r="C12" s="35">
        <f t="shared" si="1"/>
        <v>9.8768834059513786</v>
      </c>
      <c r="E12" s="34">
        <v>252</v>
      </c>
    </row>
    <row r="13" spans="1:7">
      <c r="A13" s="36">
        <v>10</v>
      </c>
      <c r="B13" s="35">
        <f t="shared" si="0"/>
        <v>1.5707963267948966</v>
      </c>
      <c r="C13" s="35">
        <f t="shared" si="1"/>
        <v>10</v>
      </c>
      <c r="E13" s="34"/>
    </row>
    <row r="14" spans="1:7">
      <c r="A14" s="36">
        <v>11</v>
      </c>
      <c r="B14" s="35">
        <f t="shared" si="0"/>
        <v>1.7278759594743862</v>
      </c>
      <c r="C14" s="35">
        <f t="shared" si="1"/>
        <v>9.8768834059513786</v>
      </c>
      <c r="E14" s="34">
        <v>223</v>
      </c>
    </row>
    <row r="15" spans="1:7">
      <c r="A15" s="36">
        <v>12</v>
      </c>
      <c r="B15" s="35">
        <f t="shared" si="0"/>
        <v>1.8849555921538759</v>
      </c>
      <c r="C15" s="35">
        <f t="shared" si="1"/>
        <v>9.5105651629515364</v>
      </c>
      <c r="E15" s="34"/>
    </row>
    <row r="16" spans="1:7">
      <c r="A16" s="36">
        <v>13</v>
      </c>
      <c r="B16" s="35">
        <f t="shared" si="0"/>
        <v>2.0420352248333655</v>
      </c>
      <c r="C16" s="35">
        <f t="shared" si="1"/>
        <v>8.9100652418836788</v>
      </c>
      <c r="E16" s="34" t="s">
        <v>38</v>
      </c>
    </row>
    <row r="17" spans="1:5">
      <c r="A17" s="36">
        <v>14</v>
      </c>
      <c r="B17" s="35">
        <f t="shared" si="0"/>
        <v>2.1991148575128552</v>
      </c>
      <c r="C17" s="35">
        <f t="shared" si="1"/>
        <v>8.0901699437494745</v>
      </c>
      <c r="E17" s="34" t="s">
        <v>39</v>
      </c>
    </row>
    <row r="18" spans="1:5">
      <c r="A18" s="36">
        <v>15</v>
      </c>
      <c r="B18" s="35">
        <f t="shared" si="0"/>
        <v>2.3561944901923448</v>
      </c>
      <c r="C18" s="35">
        <f t="shared" si="1"/>
        <v>7.0710678118654755</v>
      </c>
      <c r="E18" s="34"/>
    </row>
    <row r="19" spans="1:5">
      <c r="A19" s="36">
        <v>16</v>
      </c>
      <c r="B19" s="35">
        <f t="shared" si="0"/>
        <v>2.5132741228718345</v>
      </c>
      <c r="C19" s="35">
        <f t="shared" si="1"/>
        <v>5.8778525229247327</v>
      </c>
      <c r="E19" s="34">
        <v>886</v>
      </c>
    </row>
    <row r="20" spans="1:5">
      <c r="A20" s="36">
        <v>17</v>
      </c>
      <c r="B20" s="35">
        <f t="shared" si="0"/>
        <v>2.6703537555513241</v>
      </c>
      <c r="C20" s="35">
        <f t="shared" si="1"/>
        <v>4.5399049973954684</v>
      </c>
      <c r="E20" s="34" t="s">
        <v>49</v>
      </c>
    </row>
    <row r="21" spans="1:5">
      <c r="A21" s="36">
        <v>18</v>
      </c>
      <c r="B21" s="35">
        <f t="shared" si="0"/>
        <v>2.8274333882308138</v>
      </c>
      <c r="C21" s="35">
        <f t="shared" si="1"/>
        <v>3.090169943749475</v>
      </c>
      <c r="E21" s="34" t="s">
        <v>41</v>
      </c>
    </row>
    <row r="22" spans="1:5">
      <c r="A22" s="36">
        <v>19</v>
      </c>
      <c r="B22" s="35">
        <f t="shared" si="0"/>
        <v>2.9845130209103035</v>
      </c>
      <c r="C22" s="35">
        <f t="shared" si="1"/>
        <v>1.5643446504023097</v>
      </c>
      <c r="E22" s="34" t="s">
        <v>42</v>
      </c>
    </row>
    <row r="23" spans="1:5">
      <c r="A23" s="36">
        <v>20</v>
      </c>
      <c r="B23" s="35">
        <f t="shared" si="0"/>
        <v>3.1415926535897931</v>
      </c>
      <c r="C23" s="35">
        <f t="shared" si="1"/>
        <v>1.22514845490862E-15</v>
      </c>
      <c r="E23" s="34">
        <v>100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C24"/>
  <sheetViews>
    <sheetView workbookViewId="0"/>
  </sheetViews>
  <sheetFormatPr defaultRowHeight="12.75"/>
  <cols>
    <col min="1" max="1" width="11" customWidth="1"/>
  </cols>
  <sheetData>
    <row r="1" spans="1:3">
      <c r="A1" s="2" t="s">
        <v>3</v>
      </c>
      <c r="B1" s="2" t="s">
        <v>10</v>
      </c>
      <c r="C1" s="2" t="s">
        <v>9</v>
      </c>
    </row>
    <row r="2" spans="1:3">
      <c r="A2" s="6">
        <f ca="1">ROUND(RAND()*200-100, 2)</f>
        <v>-15.23</v>
      </c>
      <c r="B2" s="1"/>
      <c r="C2" s="1"/>
    </row>
    <row r="3" spans="1:3">
      <c r="A3" s="6">
        <f ca="1">ROUND(RAND()*200-100, 2)</f>
        <v>-53.54</v>
      </c>
      <c r="B3" s="1"/>
      <c r="C3" s="1"/>
    </row>
    <row r="4" spans="1:3">
      <c r="A4" s="6">
        <f ca="1">ROUND(RAND()*200-100, 2)</f>
        <v>1.49</v>
      </c>
      <c r="B4" s="1"/>
      <c r="C4" s="1"/>
    </row>
    <row r="5" spans="1:3">
      <c r="A5" s="6">
        <f t="shared" ref="A5:A21" ca="1" si="0">ROUND(RAND()*200-100, 2)</f>
        <v>-37.9</v>
      </c>
      <c r="B5" s="1"/>
      <c r="C5" s="1"/>
    </row>
    <row r="6" spans="1:3">
      <c r="A6" s="6">
        <f t="shared" ca="1" si="0"/>
        <v>-47.9</v>
      </c>
      <c r="B6" s="1"/>
      <c r="C6" s="1"/>
    </row>
    <row r="7" spans="1:3">
      <c r="A7" s="6">
        <f t="shared" ca="1" si="0"/>
        <v>94.92</v>
      </c>
      <c r="B7" s="1"/>
      <c r="C7" s="1"/>
    </row>
    <row r="8" spans="1:3">
      <c r="A8" s="6">
        <f t="shared" ca="1" si="0"/>
        <v>70.55</v>
      </c>
      <c r="B8" s="1"/>
      <c r="C8" s="1"/>
    </row>
    <row r="9" spans="1:3">
      <c r="A9" s="6">
        <f t="shared" ca="1" si="0"/>
        <v>-62.16</v>
      </c>
      <c r="B9" s="1"/>
      <c r="C9" s="1"/>
    </row>
    <row r="10" spans="1:3">
      <c r="A10" s="6">
        <f t="shared" ca="1" si="0"/>
        <v>-33.549999999999997</v>
      </c>
      <c r="B10" s="1"/>
      <c r="C10" s="1"/>
    </row>
    <row r="11" spans="1:3">
      <c r="A11" s="6">
        <f t="shared" ca="1" si="0"/>
        <v>-9.65</v>
      </c>
      <c r="B11" s="1"/>
      <c r="C11" s="1"/>
    </row>
    <row r="12" spans="1:3">
      <c r="A12" s="6">
        <f t="shared" ca="1" si="0"/>
        <v>-13.42</v>
      </c>
      <c r="B12" s="1"/>
      <c r="C12" s="1"/>
    </row>
    <row r="13" spans="1:3">
      <c r="A13" s="6">
        <f t="shared" ca="1" si="0"/>
        <v>-10.02</v>
      </c>
      <c r="B13" s="1"/>
      <c r="C13" s="1"/>
    </row>
    <row r="14" spans="1:3">
      <c r="A14" s="6">
        <f t="shared" ca="1" si="0"/>
        <v>-1.55</v>
      </c>
      <c r="B14" s="1"/>
      <c r="C14" s="1"/>
    </row>
    <row r="15" spans="1:3">
      <c r="A15" s="6">
        <f t="shared" ca="1" si="0"/>
        <v>-79.400000000000006</v>
      </c>
      <c r="B15" s="1"/>
      <c r="C15" s="1"/>
    </row>
    <row r="16" spans="1:3">
      <c r="A16" s="6">
        <f t="shared" ca="1" si="0"/>
        <v>-68.19</v>
      </c>
      <c r="B16" s="1"/>
      <c r="C16" s="1"/>
    </row>
    <row r="17" spans="1:3">
      <c r="A17" s="6">
        <f t="shared" ca="1" si="0"/>
        <v>-23.36</v>
      </c>
      <c r="B17" s="1"/>
      <c r="C17" s="1"/>
    </row>
    <row r="18" spans="1:3">
      <c r="A18" s="6">
        <f t="shared" ca="1" si="0"/>
        <v>-69.59</v>
      </c>
      <c r="B18" s="1"/>
      <c r="C18" s="1"/>
    </row>
    <row r="19" spans="1:3">
      <c r="A19" s="6">
        <f t="shared" ca="1" si="0"/>
        <v>25.44</v>
      </c>
      <c r="B19" s="1"/>
      <c r="C19" s="1"/>
    </row>
    <row r="20" spans="1:3">
      <c r="A20" s="6">
        <f t="shared" ca="1" si="0"/>
        <v>-53.85</v>
      </c>
      <c r="B20" s="1"/>
      <c r="C20" s="1"/>
    </row>
    <row r="21" spans="1:3">
      <c r="A21" s="6">
        <f t="shared" ca="1" si="0"/>
        <v>60</v>
      </c>
      <c r="B21" s="1"/>
      <c r="C21" s="1"/>
    </row>
    <row r="23" spans="1:3">
      <c r="A23" s="3" t="s">
        <v>8</v>
      </c>
      <c r="B23" s="6">
        <v>0.5</v>
      </c>
    </row>
    <row r="24" spans="1:3">
      <c r="A24" s="3" t="s">
        <v>7</v>
      </c>
      <c r="B24" s="1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24"/>
  <sheetViews>
    <sheetView workbookViewId="0"/>
  </sheetViews>
  <sheetFormatPr defaultRowHeight="12.75"/>
  <cols>
    <col min="1" max="1" width="11" style="19" customWidth="1"/>
    <col min="2" max="16384" width="9.140625" style="19"/>
  </cols>
  <sheetData>
    <row r="1" spans="1:3">
      <c r="A1" s="41" t="s">
        <v>3</v>
      </c>
      <c r="B1" s="41" t="s">
        <v>10</v>
      </c>
      <c r="C1" s="41" t="s">
        <v>9</v>
      </c>
    </row>
    <row r="2" spans="1:3">
      <c r="A2" s="33">
        <f t="shared" ref="A2:A21" ca="1" si="0">ROUND(RAND()*200-100, 2)</f>
        <v>56.15</v>
      </c>
      <c r="B2" s="28">
        <f t="shared" ref="B2:B21" ca="1" si="1">ABS(A2-TRUNC(A2))</f>
        <v>0.14999999999999858</v>
      </c>
      <c r="C2" s="28">
        <f t="shared" ref="C2:C21" ca="1" si="2">IF(B2&lt;B$23, 1,0)</f>
        <v>1</v>
      </c>
    </row>
    <row r="3" spans="1:3">
      <c r="A3" s="33">
        <f t="shared" ca="1" si="0"/>
        <v>-19.52</v>
      </c>
      <c r="B3" s="28">
        <f t="shared" ca="1" si="1"/>
        <v>0.51999999999999957</v>
      </c>
      <c r="C3" s="28">
        <f t="shared" ca="1" si="2"/>
        <v>0</v>
      </c>
    </row>
    <row r="4" spans="1:3">
      <c r="A4" s="33">
        <f t="shared" ca="1" si="0"/>
        <v>85.52</v>
      </c>
      <c r="B4" s="28">
        <f t="shared" ca="1" si="1"/>
        <v>0.51999999999999602</v>
      </c>
      <c r="C4" s="28">
        <f t="shared" ca="1" si="2"/>
        <v>0</v>
      </c>
    </row>
    <row r="5" spans="1:3">
      <c r="A5" s="33">
        <f t="shared" ca="1" si="0"/>
        <v>9.3699999999999992</v>
      </c>
      <c r="B5" s="28">
        <f t="shared" ca="1" si="1"/>
        <v>0.36999999999999922</v>
      </c>
      <c r="C5" s="28">
        <f t="shared" ca="1" si="2"/>
        <v>1</v>
      </c>
    </row>
    <row r="6" spans="1:3">
      <c r="A6" s="33">
        <f t="shared" ca="1" si="0"/>
        <v>1.29</v>
      </c>
      <c r="B6" s="28">
        <f t="shared" ca="1" si="1"/>
        <v>0.29000000000000004</v>
      </c>
      <c r="C6" s="28">
        <f t="shared" ca="1" si="2"/>
        <v>1</v>
      </c>
    </row>
    <row r="7" spans="1:3">
      <c r="A7" s="33">
        <f t="shared" ca="1" si="0"/>
        <v>-80.239999999999995</v>
      </c>
      <c r="B7" s="28">
        <f t="shared" ca="1" si="1"/>
        <v>0.23999999999999488</v>
      </c>
      <c r="C7" s="28">
        <f t="shared" ca="1" si="2"/>
        <v>1</v>
      </c>
    </row>
    <row r="8" spans="1:3">
      <c r="A8" s="33">
        <f t="shared" ca="1" si="0"/>
        <v>33.15</v>
      </c>
      <c r="B8" s="28">
        <f t="shared" ca="1" si="1"/>
        <v>0.14999999999999858</v>
      </c>
      <c r="C8" s="28">
        <f t="shared" ca="1" si="2"/>
        <v>1</v>
      </c>
    </row>
    <row r="9" spans="1:3">
      <c r="A9" s="33">
        <f t="shared" ca="1" si="0"/>
        <v>22.79</v>
      </c>
      <c r="B9" s="28">
        <f t="shared" ca="1" si="1"/>
        <v>0.78999999999999915</v>
      </c>
      <c r="C9" s="28">
        <f t="shared" ca="1" si="2"/>
        <v>0</v>
      </c>
    </row>
    <row r="10" spans="1:3">
      <c r="A10" s="33">
        <f t="shared" ca="1" si="0"/>
        <v>38.75</v>
      </c>
      <c r="B10" s="28">
        <f t="shared" ca="1" si="1"/>
        <v>0.75</v>
      </c>
      <c r="C10" s="28">
        <f t="shared" ca="1" si="2"/>
        <v>0</v>
      </c>
    </row>
    <row r="11" spans="1:3">
      <c r="A11" s="33">
        <f t="shared" ca="1" si="0"/>
        <v>-0.39</v>
      </c>
      <c r="B11" s="28">
        <f t="shared" ca="1" si="1"/>
        <v>0.39</v>
      </c>
      <c r="C11" s="28">
        <f t="shared" ca="1" si="2"/>
        <v>1</v>
      </c>
    </row>
    <row r="12" spans="1:3">
      <c r="A12" s="33">
        <f t="shared" ca="1" si="0"/>
        <v>54.46</v>
      </c>
      <c r="B12" s="28">
        <f t="shared" ca="1" si="1"/>
        <v>0.46000000000000085</v>
      </c>
      <c r="C12" s="28">
        <f t="shared" ca="1" si="2"/>
        <v>1</v>
      </c>
    </row>
    <row r="13" spans="1:3">
      <c r="A13" s="33">
        <f t="shared" ca="1" si="0"/>
        <v>18.71</v>
      </c>
      <c r="B13" s="28">
        <f t="shared" ca="1" si="1"/>
        <v>0.71000000000000085</v>
      </c>
      <c r="C13" s="28">
        <f t="shared" ca="1" si="2"/>
        <v>0</v>
      </c>
    </row>
    <row r="14" spans="1:3">
      <c r="A14" s="33">
        <f t="shared" ca="1" si="0"/>
        <v>-3.9</v>
      </c>
      <c r="B14" s="28">
        <f t="shared" ca="1" si="1"/>
        <v>0.89999999999999991</v>
      </c>
      <c r="C14" s="28">
        <f t="shared" ca="1" si="2"/>
        <v>0</v>
      </c>
    </row>
    <row r="15" spans="1:3">
      <c r="A15" s="33">
        <f t="shared" ca="1" si="0"/>
        <v>-97.13</v>
      </c>
      <c r="B15" s="28">
        <f t="shared" ca="1" si="1"/>
        <v>0.12999999999999545</v>
      </c>
      <c r="C15" s="28">
        <f t="shared" ca="1" si="2"/>
        <v>1</v>
      </c>
    </row>
    <row r="16" spans="1:3">
      <c r="A16" s="33">
        <f t="shared" ca="1" si="0"/>
        <v>88.69</v>
      </c>
      <c r="B16" s="28">
        <f t="shared" ca="1" si="1"/>
        <v>0.68999999999999773</v>
      </c>
      <c r="C16" s="28">
        <f t="shared" ca="1" si="2"/>
        <v>0</v>
      </c>
    </row>
    <row r="17" spans="1:3">
      <c r="A17" s="33">
        <f t="shared" ca="1" si="0"/>
        <v>25.75</v>
      </c>
      <c r="B17" s="28">
        <f t="shared" ca="1" si="1"/>
        <v>0.75</v>
      </c>
      <c r="C17" s="28">
        <f t="shared" ca="1" si="2"/>
        <v>0</v>
      </c>
    </row>
    <row r="18" spans="1:3">
      <c r="A18" s="33">
        <f t="shared" ca="1" si="0"/>
        <v>-59.71</v>
      </c>
      <c r="B18" s="28">
        <f t="shared" ca="1" si="1"/>
        <v>0.71000000000000085</v>
      </c>
      <c r="C18" s="28">
        <f t="shared" ca="1" si="2"/>
        <v>0</v>
      </c>
    </row>
    <row r="19" spans="1:3">
      <c r="A19" s="33">
        <f t="shared" ca="1" si="0"/>
        <v>19.03</v>
      </c>
      <c r="B19" s="28">
        <f t="shared" ca="1" si="1"/>
        <v>3.0000000000001137E-2</v>
      </c>
      <c r="C19" s="28">
        <f t="shared" ca="1" si="2"/>
        <v>1</v>
      </c>
    </row>
    <row r="20" spans="1:3">
      <c r="A20" s="33">
        <f t="shared" ca="1" si="0"/>
        <v>-31.88</v>
      </c>
      <c r="B20" s="28">
        <f t="shared" ca="1" si="1"/>
        <v>0.87999999999999901</v>
      </c>
      <c r="C20" s="28">
        <f t="shared" ca="1" si="2"/>
        <v>0</v>
      </c>
    </row>
    <row r="21" spans="1:3">
      <c r="A21" s="33">
        <f t="shared" ca="1" si="0"/>
        <v>-31.79</v>
      </c>
      <c r="B21" s="28">
        <f t="shared" ca="1" si="1"/>
        <v>0.78999999999999915</v>
      </c>
      <c r="C21" s="28">
        <f t="shared" ca="1" si="2"/>
        <v>0</v>
      </c>
    </row>
    <row r="23" spans="1:3">
      <c r="A23" s="42" t="s">
        <v>8</v>
      </c>
      <c r="B23" s="33">
        <v>0.5</v>
      </c>
    </row>
    <row r="24" spans="1:3">
      <c r="A24" s="42" t="s">
        <v>7</v>
      </c>
      <c r="B24" s="28">
        <f ca="1">SUM(C2:C21)</f>
        <v>9</v>
      </c>
    </row>
  </sheetData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F12"/>
  <sheetViews>
    <sheetView workbookViewId="0"/>
  </sheetViews>
  <sheetFormatPr defaultRowHeight="12.75"/>
  <cols>
    <col min="2" max="2" width="23.140625" customWidth="1"/>
    <col min="3" max="3" width="9.85546875" customWidth="1"/>
    <col min="4" max="4" width="13.85546875" customWidth="1"/>
    <col min="5" max="5" width="14.140625" customWidth="1"/>
    <col min="6" max="6" width="21.140625" customWidth="1"/>
  </cols>
  <sheetData>
    <row r="2" spans="1:6">
      <c r="A2" s="2" t="s">
        <v>24</v>
      </c>
      <c r="B2" s="2" t="s">
        <v>25</v>
      </c>
      <c r="C2" s="2" t="s">
        <v>26</v>
      </c>
      <c r="D2" s="2" t="s">
        <v>27</v>
      </c>
      <c r="E2" s="2" t="s">
        <v>28</v>
      </c>
      <c r="F2" s="2" t="s">
        <v>29</v>
      </c>
    </row>
    <row r="3" spans="1:6">
      <c r="A3" s="1"/>
      <c r="B3" s="4" t="s">
        <v>14</v>
      </c>
      <c r="C3" s="5">
        <f>FIND(" ",B3)</f>
        <v>9</v>
      </c>
      <c r="D3" s="1"/>
      <c r="E3" s="1"/>
      <c r="F3" s="1"/>
    </row>
    <row r="4" spans="1:6">
      <c r="A4" s="1"/>
      <c r="B4" s="4" t="s">
        <v>15</v>
      </c>
      <c r="C4" s="5">
        <f t="shared" ref="C4:C12" si="0">FIND(" ",B4)</f>
        <v>8</v>
      </c>
      <c r="D4" s="1"/>
      <c r="E4" s="1"/>
      <c r="F4" s="1"/>
    </row>
    <row r="5" spans="1:6">
      <c r="A5" s="1"/>
      <c r="B5" s="4" t="s">
        <v>16</v>
      </c>
      <c r="C5" s="5">
        <f t="shared" si="0"/>
        <v>8</v>
      </c>
      <c r="D5" s="1"/>
      <c r="E5" s="1"/>
      <c r="F5" s="1"/>
    </row>
    <row r="6" spans="1:6">
      <c r="A6" s="1"/>
      <c r="B6" s="4" t="s">
        <v>17</v>
      </c>
      <c r="C6" s="5">
        <f t="shared" si="0"/>
        <v>8</v>
      </c>
      <c r="D6" s="1"/>
      <c r="E6" s="1"/>
      <c r="F6" s="1"/>
    </row>
    <row r="7" spans="1:6">
      <c r="A7" s="1"/>
      <c r="B7" s="4" t="s">
        <v>18</v>
      </c>
      <c r="C7" s="5">
        <f t="shared" si="0"/>
        <v>10</v>
      </c>
      <c r="D7" s="1"/>
      <c r="E7" s="1"/>
      <c r="F7" s="1"/>
    </row>
    <row r="8" spans="1:6">
      <c r="A8" s="1"/>
      <c r="B8" s="4" t="s">
        <v>19</v>
      </c>
      <c r="C8" s="5">
        <f t="shared" si="0"/>
        <v>7</v>
      </c>
      <c r="D8" s="1"/>
      <c r="E8" s="1"/>
      <c r="F8" s="1"/>
    </row>
    <row r="9" spans="1:6">
      <c r="A9" s="1"/>
      <c r="B9" s="4" t="s">
        <v>20</v>
      </c>
      <c r="C9" s="5">
        <f t="shared" si="0"/>
        <v>11</v>
      </c>
      <c r="D9" s="1"/>
      <c r="E9" s="1"/>
      <c r="F9" s="1"/>
    </row>
    <row r="10" spans="1:6">
      <c r="A10" s="1"/>
      <c r="B10" s="4" t="s">
        <v>21</v>
      </c>
      <c r="C10" s="5">
        <f t="shared" si="0"/>
        <v>9</v>
      </c>
      <c r="D10" s="1"/>
      <c r="E10" s="1"/>
      <c r="F10" s="1"/>
    </row>
    <row r="11" spans="1:6">
      <c r="A11" s="1"/>
      <c r="B11" s="4" t="s">
        <v>22</v>
      </c>
      <c r="C11" s="5">
        <f t="shared" si="0"/>
        <v>11</v>
      </c>
      <c r="D11" s="1"/>
      <c r="E11" s="1"/>
      <c r="F11" s="1"/>
    </row>
    <row r="12" spans="1:6">
      <c r="A12" s="1"/>
      <c r="B12" s="4" t="s">
        <v>23</v>
      </c>
      <c r="C12" s="5">
        <f t="shared" si="0"/>
        <v>11</v>
      </c>
      <c r="D12" s="1"/>
      <c r="E12" s="1"/>
      <c r="F12" s="1"/>
    </row>
  </sheetData>
  <phoneticPr fontId="3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Zad 1</vt:lpstr>
      <vt:lpstr>Zad 1 RES</vt:lpstr>
      <vt:lpstr>Zad 2</vt:lpstr>
      <vt:lpstr>Zad 2 RES</vt:lpstr>
      <vt:lpstr>Zad 3</vt:lpstr>
      <vt:lpstr>Zad 3 RES</vt:lpstr>
      <vt:lpstr>Zad 4</vt:lpstr>
      <vt:lpstr>Zad 4 RES</vt:lpstr>
      <vt:lpstr>Zad 5</vt:lpstr>
      <vt:lpstr>Zad 5 RES</vt:lpstr>
    </vt:vector>
  </TitlesOfParts>
  <Company>Qwerty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Bedni Pucko</dc:creator>
  <cp:lastModifiedBy>Bedni Pucko</cp:lastModifiedBy>
  <dcterms:created xsi:type="dcterms:W3CDTF">2007-03-09T07:03:21Z</dcterms:created>
  <dcterms:modified xsi:type="dcterms:W3CDTF">2009-10-22T17:33:47Z</dcterms:modified>
</cp:coreProperties>
</file>